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D1015" i="2"/>
  <c r="C1015" i="2"/>
  <c r="B1015" i="2"/>
  <c r="A1015" i="2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D991" i="2"/>
  <c r="C991" i="2"/>
  <c r="B991" i="2"/>
  <c r="A991" i="2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D955" i="2"/>
  <c r="C955" i="2"/>
  <c r="B955" i="2"/>
  <c r="A955" i="2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D943" i="2"/>
  <c r="C943" i="2"/>
  <c r="B943" i="2"/>
  <c r="A943" i="2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D919" i="2"/>
  <c r="C919" i="2"/>
  <c r="B919" i="2"/>
  <c r="A919" i="2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D895" i="2"/>
  <c r="C895" i="2"/>
  <c r="B895" i="2"/>
  <c r="A895" i="2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D847" i="2"/>
  <c r="C847" i="2"/>
  <c r="B847" i="2"/>
  <c r="A847" i="2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D823" i="2"/>
  <c r="C823" i="2"/>
  <c r="B823" i="2"/>
  <c r="A823" i="2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D516" i="2"/>
  <c r="C516" i="2"/>
  <c r="B516" i="2"/>
  <c r="A516" i="2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D420" i="2"/>
  <c r="C420" i="2"/>
  <c r="B420" i="2"/>
  <c r="A420" i="2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D396" i="2"/>
  <c r="C396" i="2"/>
  <c r="B396" i="2"/>
  <c r="A396" i="2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D252" i="2"/>
  <c r="C252" i="2"/>
  <c r="B252" i="2"/>
  <c r="A252" i="2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D226" i="2"/>
  <c r="C226" i="2"/>
  <c r="B226" i="2"/>
  <c r="A226" i="2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D131" i="2"/>
  <c r="C131" i="2"/>
  <c r="B131" i="2"/>
  <c r="A131" i="2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D108" i="2"/>
  <c r="C108" i="2"/>
  <c r="B108" i="2"/>
  <c r="A108" i="2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D58" i="2"/>
  <c r="C58" i="2"/>
  <c r="B58" i="2"/>
  <c r="A58" i="2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<sst xmlns="http://schemas.openxmlformats.org/spreadsheetml/2006/main" count="457" uniqueCount="368">
  <si>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</si>
  <si>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</si>
  <si>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</si>
  <si>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</si>
  <si>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</si>
  <si>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</si>
  <si>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</si>
  <si>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</si>
  <si>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</si>
  <si>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</si>
  <si>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</si>
  <si>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</si>
  <si>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</si>
  <si>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</si>
  <si>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</si>
  <si>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</si>
  <si>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</si>
  <si>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</si>
  <si>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</si>
  <si>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</si>
  <si>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</si>
  <si>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</si>
  <si>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</si>
  <si>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</si>
  <si>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</si>
  <si>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</si>
  <si>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</si>
  <si>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</si>
  <si>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</si>
  <si>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</si>
  <si>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</si>
  <si>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</si>
  <si>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</si>
  <si>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</si>
  <si>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</si>
  <si>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</si>
  <si>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</si>
  <si>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</si>
  <si>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</si>
  <si>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</si>
  <si>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</si>
  <si>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</si>
  <si>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</si>
  <si>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</si>
  <si>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</si>
  <si>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</si>
  <si>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</si>
  <si>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</si>
  <si>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</si>
  <si>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</si>
  <si>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</si>
  <si>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</si>
  <si>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</si>
  <si>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</si>
  <si>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</si>
  <si>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</si>
  <si>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</si>
  <si>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</si>
  <si>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</si>
  <si>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</si>
  <si>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</si>
  <si>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</si>
  <si>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</si>
  <si>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</si>
  <si>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</si>
  <si>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</si>
  <si>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</si>
  <si>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</si>
  <si>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</si>
  <si>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</si>
  <si>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</si>
  <si>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</si>
  <si>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</si>
  <si>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</si>
  <si>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</si>
  <si>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</si>
  <si>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</si>
  <si>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</si>
  <si>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</si>
  <si>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</si>
  <si>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</si>
  <si>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</si>
  <si>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</si>
  <si>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</si>
  <si>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</si>
  <si>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</si>
  <si>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</si>
  <si>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</si>
  <si>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</si>
  <si>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</si>
  <si>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</si>
  <si>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</si>
  <si>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</si>
  <si>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</si>
  <si>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</si>
  <si>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</si>
  <si>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</si>
  <si>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</si>
  <si>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</si>
  <si>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</si>
  <si>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</si>
  <si>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</si>
  <si>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</si>
  <si>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</si>
  <si>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</si>
  <si>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</si>
  <si>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</si>
  <si>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</si>
  <si>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</si>
  <si>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</si>
  <si>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</si>
  <si>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</si>
  <si>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</si>
  <si>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</si>
  <si>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</si>
  <si>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</si>
  <si>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</si>
  <si>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</si>
  <si>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</si>
  <si>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</si>
  <si>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</si>
  <si>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</si>
  <si>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</si>
  <si>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</si>
  <si>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</si>
  <si>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</si>
  <si>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</si>
  <si>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</si>
  <si>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</si>
  <si>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</si>
  <si>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</si>
  <si>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</si>
  <si>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</si>
  <si>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</si>
  <si>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</si>
  <si>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</si>
  <si>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</si>
  <si>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</si>
  <si>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</si>
  <si>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</si>
  <si>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</si>
  <si>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</si>
  <si>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</si>
  <si>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</si>
  <si>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</si>
  <si>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</si>
  <si>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</si>
  <si>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</si>
  <si>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</si>
  <si>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</si>
  <si>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</si>
  <si>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</si>
  <si>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</si>
  <si>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</si>
  <si>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</si>
  <si>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</si>
  <si>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</si>
  <si>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</si>
  <si>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</si>
  <si>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</si>
  <si>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</si>
  <si>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</si>
  <si>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</si>
  <si>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</si>
  <si>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</si>
  <si>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</si>
  <si>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</si>
  <si>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</si>
  <si>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תאור מחסן</t>
  </si>
  <si>
    <t>23/10/2023</t>
  </si>
  <si>
    <t>PD23001602</t>
  </si>
  <si>
    <t>נתיבי ישראל-כביש 4 קטע גהה-מורשה</t>
  </si>
  <si>
    <t>בטיפול רכש</t>
  </si>
  <si>
    <t>liat</t>
  </si>
  <si>
    <t>Y</t>
  </si>
  <si>
    <t>115</t>
  </si>
  <si>
    <t>קווי תש"ן  כללי</t>
  </si>
  <si>
    <t>העתקה ומיגון"6 גהה מורשה</t>
  </si>
  <si>
    <t>adir_s</t>
  </si>
  <si>
    <t>400</t>
  </si>
  <si>
    <t>חוזה עבודות</t>
  </si>
  <si>
    <t>00</t>
  </si>
  <si>
    <t>מאשרי דרישות מרוכזות - כללי</t>
  </si>
  <si>
    <t>X</t>
  </si>
  <si>
    <t>3,921,494.00</t>
  </si>
  <si>
    <t>666,653.98</t>
  </si>
  <si>
    <t>4,588,147.98</t>
  </si>
  <si>
    <t>ILS</t>
  </si>
  <si>
    <t>002</t>
  </si>
  <si>
    <t>litalk</t>
  </si>
  <si>
    <t>29/10/23 10:06</t>
  </si>
  <si>
    <t>מכרז פומבי</t>
  </si>
  <si>
    <t>במכרז</t>
  </si>
  <si>
    <t>yulian</t>
  </si>
  <si>
    <t>12</t>
  </si>
  <si>
    <t>הנדסה</t>
  </si>
  <si>
    <t>3,008</t>
  </si>
  <si>
    <t>אילן מינץ</t>
  </si>
  <si>
    <t>0</t>
  </si>
  <si>
    <t>2</t>
  </si>
  <si>
    <t>קווים</t>
  </si>
  <si>
    <t>21/12/23 09:00</t>
  </si>
  <si>
    <t>ilan_m</t>
  </si>
  <si>
    <t>0.00</t>
  </si>
  <si>
    <t>על חשבון אחרים</t>
  </si>
  <si>
    <t>E2300024</t>
  </si>
  <si>
    <t>העתקת קו "6 גלילות-אשדוד נת"צ גהה-מורשה</t>
  </si>
  <si>
    <t>אדיר שריקר</t>
  </si>
  <si>
    <t>יוליאן לרנר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</si>
  <si>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</si>
  <si>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</si>
  <si>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</si>
  <si>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</si>
  <si>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</si>
  <si>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</si>
  <si>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</si>
  <si>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</si>
  <si>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</si>
  <si>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</si>
  <si>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</si>
  <si>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פירוק ובנייה של שוחות</t>
  </si>
  <si>
    <t>510,724</t>
  </si>
  <si>
    <t>1.00</t>
  </si>
  <si>
    <t>יח</t>
  </si>
  <si>
    <t>510,724.00</t>
  </si>
  <si>
    <t>134</t>
  </si>
  <si>
    <t>210173</t>
  </si>
  <si>
    <t>342</t>
  </si>
  <si>
    <t>233</t>
  </si>
  <si>
    <t>134.210173.12.342-233</t>
  </si>
  <si>
    <t>פרויקטים ללקוחות</t>
  </si>
  <si>
    <t>פרוייקטים ללקוחות</t>
  </si>
  <si>
    <t>נת"י-נת"צ כביש 4 קטע גהה-מורשה</t>
  </si>
  <si>
    <t>1002</t>
  </si>
  <si>
    <t>ידני</t>
  </si>
  <si>
    <t>3</t>
  </si>
  <si>
    <t>מכרז ביצוע</t>
  </si>
  <si>
    <t>WTO010</t>
  </si>
  <si>
    <t>כתב כמויות עבודות הנדסה</t>
  </si>
  <si>
    <t>כתב כמויות עבודות</t>
  </si>
  <si>
    <t>WE010007</t>
  </si>
  <si>
    <t>חפירה למבנים תת קרקעים מעל 3 מטר</t>
  </si>
  <si>
    <t>חפירה / חציבה למבנים תת קרקעים / שחות מגופים / מכלי ניקוזים וכד' לעומק גבוה מ- 3 מטרים.</t>
  </si>
  <si>
    <t>מ3</t>
  </si>
  <si>
    <t>6.1.07</t>
  </si>
  <si>
    <t>WE010011</t>
  </si>
  <si>
    <t>חפירה לקורות יסוד, קורות קשר מעל 1 מטר</t>
  </si>
  <si>
    <t>חפירה / חציבה לקורות לעומק שעולה על 1 מ'</t>
  </si>
  <si>
    <t>6.1.11</t>
  </si>
  <si>
    <t>WE010012</t>
  </si>
  <si>
    <t>מילוי מובא מחומר נברר</t>
  </si>
  <si>
    <t>מילוי מובא מחומר נברר לרבות פיזור בשכבות של 20 ס''מ והידוק</t>
  </si>
  <si>
    <t>6.1.12</t>
  </si>
  <si>
    <t>WE010020</t>
  </si>
  <si>
    <t>הידוק מבוקר</t>
  </si>
  <si>
    <t>הידוק מבוקר של שתית או פני קרקע טבעים: ריסוס, חריש לעומק 20 ס''מ, הרטבה, הידוק לצפיפות 96% מודיפייד א.ש.וו.א</t>
  </si>
  <si>
    <t>מ2</t>
  </si>
  <si>
    <t>6.1.20</t>
  </si>
  <si>
    <t>WE010040</t>
  </si>
  <si>
    <t>מילוי במצע מובא סוג א' בשכבות 20-15 ס"מ בהידוק מבוקר</t>
  </si>
  <si>
    <t>מילוי במצע מובא סוג א' בשכבות 20-15 ס"מ (אחרי ההידוק) תוך כדי הידוק מבוקר לדרגת הידוק %98 עד %100 מהצפיפות מקסימלית</t>
  </si>
  <si>
    <t>6.1.339</t>
  </si>
  <si>
    <t>WE010031</t>
  </si>
  <si>
    <t>מילוי חפירה עם חומר מקומי מנופה</t>
  </si>
  <si>
    <t>מילוי חפירה עם חומר מקומי מנופה (נפה 1 ס"מ) ללא אבנים ו/או סלעים בשכבות של 30 ס"מ עד לרום הקרקע הטבעית</t>
  </si>
  <si>
    <t>מטר</t>
  </si>
  <si>
    <t>6.1.280</t>
  </si>
  <si>
    <t>WE230035</t>
  </si>
  <si>
    <t>פרוק שוחת ניקוז גג קיימת</t>
  </si>
  <si>
    <t>חיתוך, פרוק של שוחה קיימת, הרמה והובלה ופינוי לאתר מורשה.</t>
  </si>
  <si>
    <t>CMP</t>
  </si>
  <si>
    <t>6.4.2.21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</si>
  <si>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</si>
  <si>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</si>
  <si>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</si>
  <si>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</si>
  <si>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WE020004</t>
  </si>
  <si>
    <t>מצע יריעות פוליאטילן</t>
  </si>
  <si>
    <t>מצע יריעות פוליאטילן עובי 0.2 מ''מ לרבות ישור והכנת שטח.</t>
  </si>
  <si>
    <t>6.1.26</t>
  </si>
  <si>
    <t>WE020078</t>
  </si>
  <si>
    <t>יסודות בודדים בטון בשטחי חתך שונים עד 0.5 מ"ר</t>
  </si>
  <si>
    <t>יסודות בודדים בטון ב-30 (שקיעה ''5, חשיפה 2-4) בשטחי חתך שונים עד 0.5 מ"ר</t>
  </si>
  <si>
    <t>WE020080</t>
  </si>
  <si>
    <t>מרצפות בטון כולל עיבוי ושקע לשוחת ניקוז</t>
  </si>
  <si>
    <t>מרצפות בטון ב-30 (שקיעה ''5, חשיפה 2-4) יצורים על מצע או על הקרקע בעובי 30 ס"מ . כולל עיבוי ושקע לשוחת ניקוז</t>
  </si>
  <si>
    <t>6.1.293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</si>
  <si>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</si>
  <si>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</si>
  <si>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</si>
  <si>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</si>
  <si>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WE020067</t>
  </si>
  <si>
    <t>אספקה מדידה חיתוך שרוול בכל קוטר בקיר בטון + התקנת צ. חדירה</t>
  </si>
  <si>
    <t>התקנת שרוול מעבר בטון כולל פח אטימה הקפי, השחלה והתקנת צינור ואביזר איטום חרושתי כדוגמאת LINK-SEAL בכל קוטר.</t>
  </si>
  <si>
    <t>6.1.89</t>
  </si>
  <si>
    <t>WE020012</t>
  </si>
  <si>
    <t>עמודי יסוד בחתך משתנה עד 0.3 מ''ר</t>
  </si>
  <si>
    <t>עמודי יסוד ב-30, דרגת חשיפה 6, בחתך משתנה של עד 0.3 מ''ר</t>
  </si>
  <si>
    <t>6.1.34</t>
  </si>
  <si>
    <t>WE020014</t>
  </si>
  <si>
    <t>קורות ברוחב של עד 50 ס''מ</t>
  </si>
  <si>
    <t>קורות יסוד ב-30, דרגת חשיפה 6, יצוקות על רצפה או מצע ברוחב עד 50 ס''מ</t>
  </si>
  <si>
    <t>6.1.36</t>
  </si>
  <si>
    <t>WE020081</t>
  </si>
  <si>
    <t>קירות בטון בעובי 30 ס"מ</t>
  </si>
  <si>
    <t>קירות בטון ב-30 (שקיעה ''5, חשיפה 2-4) בעובי 30 ס"מ</t>
  </si>
  <si>
    <t>WE020082</t>
  </si>
  <si>
    <t>יציקת תקרות או גגות בטון</t>
  </si>
  <si>
    <t>תקרות או גגות בטון ב-30 (שקיעה ''5, חשיפה 2-4) עובי 30 ס"מ</t>
  </si>
  <si>
    <t>6.1.295</t>
  </si>
  <si>
    <t>WE020109</t>
  </si>
  <si>
    <t>מוטות פלדה מצולעת מכל סוג( פלדה רתיכה פי - 500 )</t>
  </si>
  <si>
    <t>מוטות פלדה מצולעת מכל סוג  (כולל פלדה רתיכה פי - 500 וכולל רשתות מרותכות, כנדרש בתכניות) לזיון כל הבטונים היצוקים באתר</t>
  </si>
  <si>
    <t>טון</t>
  </si>
  <si>
    <t>6.1.361</t>
  </si>
  <si>
    <t>WE030001</t>
  </si>
  <si>
    <t>איטום קירות ביריעות דו-שכבתית ביטומניות</t>
  </si>
  <si>
    <t>יטום קירות ביריעת ביטומן דו שכבתית משורינת עובי 4 מ''מ, פרימר ביטומני, יריעת HDPE עובי 1.5 מ''מ ופלטת מגן. בעובי 3 ס''מ.</t>
  </si>
  <si>
    <t>6.1.92</t>
  </si>
  <si>
    <t>WE030003</t>
  </si>
  <si>
    <t>איטום קירות / רצפות בציפוי צמנטי דו רכיבי</t>
  </si>
  <si>
    <t>איטום קירות / רצפות בציפוי צמנטי פולימירי דו רכיבי גמיש סיקה טופ סיל או ש''ע בכמות 3 ק''ג/ מ''ר בשתי שכבות.</t>
  </si>
  <si>
    <t>6.1.94</t>
  </si>
  <si>
    <t>WE030004</t>
  </si>
  <si>
    <t>יישום והתקנה של רולקת לאיטום טיט צמנט</t>
  </si>
  <si>
    <t>ישום והתקנה של רולקת משולשת במפגש קירות / רצפה במידות של 6/6 ס''מ מטיט צמנט 1:3.</t>
  </si>
  <si>
    <t>6.1.95</t>
  </si>
  <si>
    <t>WE030041</t>
  </si>
  <si>
    <t>איטום בטון רזה  בפריימר ביטומני ויריעות ביטומניות ו- HDPE</t>
  </si>
  <si>
    <t>איטום בטון רזה  בפריימר ביטומני ויריעות ביטומניות SBS בעובי 5 מ"מ ויריעת HDPE   ( ירעיה תבלוט 50 ס"מ מקו הרצפה ).</t>
  </si>
  <si>
    <t>WE030042</t>
  </si>
  <si>
    <t>עצר מים כימי לאיטום הפסקת יציקה, בחתך 20/10 מ"מ</t>
  </si>
  <si>
    <t>עצר מים כימי מפוליאוריתן מסוג "SIKA SWELL S" או ש"ע לאיטום הפסקת יציקה, בחתך 20/10 מ"מ</t>
  </si>
  <si>
    <t>WE030002</t>
  </si>
  <si>
    <t>איטום קירות / רצפות בציפוי צמנטי חד רכיבי</t>
  </si>
  <si>
    <t>איטום קירות / רצפות צד פנים בציפוי צמנטי פולימירי חד רכיבי גמיש טורסיל או ש''ע בכמות 3 ק''ג/מ''ר בשתי שכבות.</t>
  </si>
  <si>
    <t>6.1.93</t>
  </si>
  <si>
    <t>WE030021</t>
  </si>
  <si>
    <t>איטום בהזרקה באמצעות חומר פוליאוריטאני מגיב למים</t>
  </si>
  <si>
    <t>איטם בהזרקה באמצעות חומר פוליאוריטאני מגיב למים דוגמאת אוטם בכמות מינמלית של 100 CC בכל הזרקה</t>
  </si>
  <si>
    <t>6.1.172</t>
  </si>
  <si>
    <t>WE040015</t>
  </si>
  <si>
    <t>גדר רשת פלדה מרותכת</t>
  </si>
  <si>
    <t>גדר רשת מרותכת קורנס גובה כולל 2.35 עם מעקם, קורת הקשחה דוקורטיבית עמודים חיזוקים חיבורים ויסודות בטון</t>
  </si>
  <si>
    <t>6.1.113</t>
  </si>
  <si>
    <t>WE050063</t>
  </si>
  <si>
    <t>אספקה,ייצור והתקנה מכסה פח לשוחת מגופים+גילוון וצביעה</t>
  </si>
  <si>
    <t>אספקה, ייצור והתקנה מכסה פח לשוחת מגופים כולל גלוון וצביעה (על פי התוכנית)</t>
  </si>
  <si>
    <t>WE050061</t>
  </si>
  <si>
    <t>אספקה והתקנת שער לפי תכנית לרבות כל האביזרים הדרושים</t>
  </si>
  <si>
    <t>6.1.282</t>
  </si>
  <si>
    <t>WE050052</t>
  </si>
  <si>
    <t>ייצור אספקה והתקה של סולם ירידה עם כלוב בטיחות</t>
  </si>
  <si>
    <t>ייצור אספקה והתקנה של סולם ירידה עם כלוב בטיחות. העבודה כוללת: אספקה של פרופילים, יצור סולם, וועיגונו</t>
  </si>
  <si>
    <t>6.1.259</t>
  </si>
  <si>
    <t>WE050058</t>
  </si>
  <si>
    <t>אספקה והתקנה של תושבת מכסה בצורה רבועית</t>
  </si>
  <si>
    <t>אספקה והתקנה של תושבת מכסה בצורה רבועית וכן מכסה אגנית. פח עובי 5 מ"מ כולל ריפים להקשחה</t>
  </si>
  <si>
    <t>ק'ג</t>
  </si>
  <si>
    <t>6.1.265</t>
  </si>
  <si>
    <t>WE080047</t>
  </si>
  <si>
    <t>סבכות חרושתיות</t>
  </si>
  <si>
    <t>אספקה, מדידה, חיתוך סבכות מגולוונות חרושתיות מגולוונות, סקופ דגם A-100 במשקל 36 ק''ג/מ''ר.</t>
  </si>
  <si>
    <t>6.4.1.47</t>
  </si>
  <si>
    <t>WE020066</t>
  </si>
  <si>
    <t>אספקה, התקנה בבטון של צינורות, פרופילים, פלטות עיגון.</t>
  </si>
  <si>
    <t>פקת פרופילי פלדה, צינורות פחים מגולוונים חיתוך עיבוד וריתוך של ''ווי עיגון'' האלמנטים בבטון, כולל כל עבודות העזר הנדרשות</t>
  </si>
  <si>
    <t>6.1.88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</si>
</sst>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פירוק ובנייה של שוחות</v>
      </c>
      <c r="B2" s="5"/>
      <c r="C2" s="5" t="str">
        <f>IF(DataSheet!B2&lt;&gt;0,DataSheet!B2,"")</f>
        <v>PD23001602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WE010007</v>
      </c>
      <c r="B5" s="4" t="str">
        <f>IF(DataSheet!D6&lt;&gt;0,DataSheet!D6,"")</f>
        <v>חפירה למבנים תת קרקעים מעל 3 מטר</v>
      </c>
      <c r="C5" s="4" t="str">
        <f>IF(DataSheet!E6&lt;&gt;0,DataSheet!E6,"")</f>
        <v>חפירה / חציבה למבנים תת קרקעים / שחות מגופים / מכלי ניקוזים וכד' לעומק גבוה מ- 3 מטרים.</v>
      </c>
      <c r="D5" s="5" t="str">
        <f>IF(A5="","",IF(DataSheet!J6=0,"פריט ללא הבהרה",DataSheet!J6))</f>
        <v>6.1.07</v>
      </c>
      <c r="E5">
        <f>IF(DataSheet!B6&lt;&gt;0,DataSheet!B6,"")</f>
        <v>700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WE010011</v>
      </c>
      <c r="B6" s="4" t="str">
        <f>IF(DataSheet!D7&lt;&gt;0,DataSheet!D7,"")</f>
        <v>חפירה לקורות יסוד, קורות קשר מעל 1 מטר</v>
      </c>
      <c r="C6" s="4" t="str">
        <f>IF(DataSheet!E7&lt;&gt;0,DataSheet!E7,"")</f>
        <v>חפירה / חציבה לקורות לעומק שעולה על 1 מ'</v>
      </c>
      <c r="D6" s="5" t="str">
        <f>IF(A6="","",IF(DataSheet!J7=0,"פריט ללא הבהרה",DataSheet!J7))</f>
        <v>6.1.11</v>
      </c>
      <c r="E6">
        <f>IF(DataSheet!B7&lt;&gt;0,DataSheet!B7,"")</f>
        <v>50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WE010012</v>
      </c>
      <c r="B7" s="4" t="str">
        <f>IF(DataSheet!D8&lt;&gt;0,DataSheet!D8,"")</f>
        <v>מילוי מובא מחומר נברר</v>
      </c>
      <c r="C7" s="4" t="str">
        <f>IF(DataSheet!E8&lt;&gt;0,DataSheet!E8,"")</f>
        <v>מילוי מובא מחומר נברר לרבות פיזור בשכבות של 20 ס''מ והידוק</v>
      </c>
      <c r="D7" s="5" t="str">
        <f>IF(A7="","",IF(DataSheet!J8=0,"פריט ללא הבהרה",DataSheet!J8))</f>
        <v>6.1.12</v>
      </c>
      <c r="E7">
        <f>IF(DataSheet!B8&lt;&gt;0,DataSheet!B8,"")</f>
        <v>50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WE010020</v>
      </c>
      <c r="B8" s="4" t="str">
        <f>IF(DataSheet!D9&lt;&gt;0,DataSheet!D9,"")</f>
        <v>הידוק מבוקר</v>
      </c>
      <c r="C8" s="4" t="str">
        <f>IF(DataSheet!E9&lt;&gt;0,DataSheet!E9,"")</f>
        <v>הידוק מבוקר של שתית או פני קרקע טבעים: ריסוס, חריש לעומק 20 ס''מ, הרטבה, הידוק לצפיפות 96% מודיפייד א.ש.וו.א</v>
      </c>
      <c r="D8" s="5" t="str">
        <f>IF(A8="","",IF(DataSheet!J9=0,"פריט ללא הבהרה",DataSheet!J9))</f>
        <v>6.1.20</v>
      </c>
      <c r="E8">
        <f>IF(DataSheet!B9&lt;&gt;0,DataSheet!B9,"")</f>
        <v>80</v>
      </c>
      <c r="F8" t="str">
        <f>IF(DataSheet!F9&lt;&gt;0,DataSheet!F9,"")</f>
        <v>מ2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WE010040</v>
      </c>
      <c r="B9" s="4" t="str">
        <f>IF(DataSheet!D10&lt;&gt;0,DataSheet!D10,"")</f>
        <v>מילוי במצע מובא סוג א' בשכבות 20-15 ס"מ בהידוק מבוקר</v>
      </c>
      <c r="C9" s="4" t="str">
        <f>IF(DataSheet!E10&lt;&gt;0,DataSheet!E10,"")</f>
        <v>מילוי במצע מובא סוג א' בשכבות 20-15 ס"מ (אחרי ההידוק) תוך כדי הידוק מבוקר לדרגת הידוק %98 עד %100 מהצפיפות מקסימלית</v>
      </c>
      <c r="D9" s="5" t="str">
        <f>IF(A9="","",IF(DataSheet!J10=0,"פריט ללא הבהרה",DataSheet!J10))</f>
        <v>6.1.339</v>
      </c>
      <c r="E9">
        <f>IF(DataSheet!B10&lt;&gt;0,DataSheet!B10,"")</f>
        <v>700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WE010031</v>
      </c>
      <c r="B10" s="4" t="str">
        <f>IF(DataSheet!D11&lt;&gt;0,DataSheet!D11,"")</f>
        <v>מילוי חפירה עם חומר מקומי מנופה</v>
      </c>
      <c r="C10" s="4" t="str">
        <f>IF(DataSheet!E11&lt;&gt;0,DataSheet!E11,"")</f>
        <v>מילוי חפירה עם חומר מקומי מנופה (נפה 1 ס"מ) ללא אבנים ו/או סלעים בשכבות של 30 ס"מ עד לרום הקרקע הטבעית</v>
      </c>
      <c r="D10" s="5" t="str">
        <f>IF(A10="","",IF(DataSheet!J11=0,"פריט ללא הבהרה",DataSheet!J11))</f>
        <v>6.1.280</v>
      </c>
      <c r="E10">
        <f>IF(DataSheet!B11&lt;&gt;0,DataSheet!B11,"")</f>
        <v>65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WE230035</v>
      </c>
      <c r="B11" s="4" t="str">
        <f>IF(DataSheet!D12&lt;&gt;0,DataSheet!D12,"")</f>
        <v>פרוק שוחת ניקוז גג קיימת</v>
      </c>
      <c r="C11" s="4" t="str">
        <f>IF(DataSheet!E12&lt;&gt;0,DataSheet!E12,"")</f>
        <v>חיתוך, פרוק של שוחה קיימת, הרמה והובלה ופינוי לאתר מורשה.</v>
      </c>
      <c r="D11" s="5" t="str">
        <f>IF(A11="","",IF(DataSheet!J12=0,"פריט ללא הבהרה",DataSheet!J12))</f>
        <v>6.4.2.21</v>
      </c>
      <c r="E11">
        <f>IF(DataSheet!B12&lt;&gt;0,DataSheet!B12,"")</f>
        <v>2</v>
      </c>
      <c r="F11" t="str">
        <f>IF(DataSheet!F12&lt;&gt;0,DataSheet!F12,"")</f>
        <v>CMP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WE020001</v>
      </c>
      <c r="B12" s="4" t="str">
        <f>IF(DataSheet!D13&lt;&gt;0,DataSheet!D13,"")</f>
        <v>מצע בטון רזה.</v>
      </c>
      <c r="C12" s="4" t="str">
        <f>IF(DataSheet!E13&lt;&gt;0,DataSheet!E13,"")</f>
        <v>בטון רזה עובי 5 ס''מ מתחת ליסודות בודדים, עוברים קורות יסוד או מרצפים.</v>
      </c>
      <c r="D12" s="5" t="str">
        <f>IF(A12="","",IF(DataSheet!J13=0,"פריט ללא הבהרה",DataSheet!J13))</f>
        <v>6.1.23</v>
      </c>
      <c r="E12">
        <f>IF(DataSheet!B13&lt;&gt;0,DataSheet!B13,"")</f>
        <v>50</v>
      </c>
      <c r="F12" t="str">
        <f>IF(DataSheet!F13&lt;&gt;0,DataSheet!F13,"")</f>
        <v>מ2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WE020004</v>
      </c>
      <c r="B13" s="4" t="str">
        <f>IF(DataSheet!D14&lt;&gt;0,DataSheet!D14,"")</f>
        <v>מצע יריעות פוליאטילן</v>
      </c>
      <c r="C13" s="4" t="str">
        <f>IF(DataSheet!E14&lt;&gt;0,DataSheet!E14,"")</f>
        <v>מצע יריעות פוליאטילן עובי 0.2 מ''מ לרבות ישור והכנת שטח.</v>
      </c>
      <c r="D13" s="5" t="str">
        <f>IF(A13="","",IF(DataSheet!J14=0,"פריט ללא הבהרה",DataSheet!J14))</f>
        <v>6.1.26</v>
      </c>
      <c r="E13">
        <f>IF(DataSheet!B14&lt;&gt;0,DataSheet!B14,"")</f>
        <v>14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WE020078</v>
      </c>
      <c r="B14" s="4" t="str">
        <f>IF(DataSheet!D15&lt;&gt;0,DataSheet!D15,"")</f>
        <v>יסודות בודדים בטון בשטחי חתך שונים עד 0.5 מ"ר</v>
      </c>
      <c r="C14" s="4" t="str">
        <f>IF(DataSheet!E15&lt;&gt;0,DataSheet!E15,"")</f>
        <v>יסודות בודדים בטון ב-30 (שקיעה ''5, חשיפה 2-4) בשטחי חתך שונים עד 0.5 מ"ר</v>
      </c>
      <c r="D14" s="5" t="str">
        <f>IF(A14="","",IF(DataSheet!J15=0,"פריט ללא הבהרה",DataSheet!J15))</f>
        <v>פריט ללא הבהרה</v>
      </c>
      <c r="E14">
        <f>IF(DataSheet!B15&lt;&gt;0,DataSheet!B15,"")</f>
        <v>1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WE020080</v>
      </c>
      <c r="B15" s="4" t="str">
        <f>IF(DataSheet!D16&lt;&gt;0,DataSheet!D16,"")</f>
        <v>מרצפות בטון כולל עיבוי ושקע לשוחת ניקוז</v>
      </c>
      <c r="C15" s="4" t="str">
        <f>IF(DataSheet!E16&lt;&gt;0,DataSheet!E16,"")</f>
        <v>מרצפות בטון ב-30 (שקיעה ''5, חשיפה 2-4) יצורים על מצע או על הקרקע בעובי 30 ס"מ . כולל עיבוי ושקע לשוחת ניקוז</v>
      </c>
      <c r="D15" s="5" t="str">
        <f>IF(A15="","",IF(DataSheet!J16=0,"פריט ללא הבהרה",DataSheet!J16))</f>
        <v>6.1.293</v>
      </c>
      <c r="E15">
        <f>IF(DataSheet!B16&lt;&gt;0,DataSheet!B16,"")</f>
        <v>45</v>
      </c>
      <c r="F15" t="str">
        <f>IF(DataSheet!F16&lt;&gt;0,DataSheet!F16,"")</f>
        <v>מ2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WE020007</v>
      </c>
      <c r="B16" s="4" t="str">
        <f>IF(DataSheet!D17&lt;&gt;0,DataSheet!D17,"")</f>
        <v>מרצפי בטון עובי עד 25 ס''מ</v>
      </c>
      <c r="C16" s="4" t="str">
        <f>IF(DataSheet!E17&lt;&gt;0,DataSheet!E17,"")</f>
        <v>מרצפי בטון ב- 30, דרגת חשיפה 6, יצוקים על מצע או קרקע בעובי עד 25 ס''מ</v>
      </c>
      <c r="D16" s="5" t="str">
        <f>IF(A16="","",IF(DataSheet!J17=0,"פריט ללא הבהרה",DataSheet!J17))</f>
        <v>6.1.29</v>
      </c>
      <c r="E16">
        <f>IF(DataSheet!B17&lt;&gt;0,DataSheet!B17,"")</f>
        <v>10</v>
      </c>
      <c r="F16" t="str">
        <f>IF(DataSheet!F17&lt;&gt;0,DataSheet!F17,"")</f>
        <v>מ2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WE020067</v>
      </c>
      <c r="B17" s="4" t="str">
        <f>IF(DataSheet!D18&lt;&gt;0,DataSheet!D18,"")</f>
        <v>אספקה מדידה חיתוך שרוול בכל קוטר בקיר בטון + התקנת צ. חדירה</v>
      </c>
      <c r="C17" s="4" t="str">
        <f>IF(DataSheet!E18&lt;&gt;0,DataSheet!E18,"")</f>
        <v>התקנת שרוול מעבר בטון כולל פח אטימה הקפי, השחלה והתקנת צינור ואביזר איטום חרושתי כדוגמאת LINK-SEAL בכל קוטר.</v>
      </c>
      <c r="D17" s="5" t="str">
        <f>IF(A17="","",IF(DataSheet!J18=0,"פריט ללא הבהרה",DataSheet!J18))</f>
        <v>6.1.89</v>
      </c>
      <c r="E17">
        <f>IF(DataSheet!B18&lt;&gt;0,DataSheet!B18,"")</f>
        <v>4</v>
      </c>
      <c r="F17" t="str">
        <f>IF(DataSheet!F18&lt;&gt;0,DataSheet!F18,"")</f>
        <v>CMP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WE020012</v>
      </c>
      <c r="B18" s="4" t="str">
        <f>IF(DataSheet!D19&lt;&gt;0,DataSheet!D19,"")</f>
        <v>עמודי יסוד בחתך משתנה עד 0.3 מ''ר</v>
      </c>
      <c r="C18" s="4" t="str">
        <f>IF(DataSheet!E19&lt;&gt;0,DataSheet!E19,"")</f>
        <v>עמודי יסוד ב-30, דרגת חשיפה 6, בחתך משתנה של עד 0.3 מ''ר</v>
      </c>
      <c r="D18" s="5" t="str">
        <f>IF(A18="","",IF(DataSheet!J19=0,"פריט ללא הבהרה",DataSheet!J19))</f>
        <v>6.1.34</v>
      </c>
      <c r="E18">
        <f>IF(DataSheet!B19&lt;&gt;0,DataSheet!B19,"")</f>
        <v>1</v>
      </c>
      <c r="F18" t="str">
        <f>IF(DataSheet!F19&lt;&gt;0,DataSheet!F19,"")</f>
        <v>מ3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WE020014</v>
      </c>
      <c r="B19" s="4" t="str">
        <f>IF(DataSheet!D20&lt;&gt;0,DataSheet!D20,"")</f>
        <v>קורות ברוחב של עד 50 ס''מ</v>
      </c>
      <c r="C19" s="4" t="str">
        <f>IF(DataSheet!E20&lt;&gt;0,DataSheet!E20,"")</f>
        <v>קורות יסוד ב-30, דרגת חשיפה 6, יצוקות על רצפה או מצע ברוחב עד 50 ס''מ</v>
      </c>
      <c r="D19" s="5" t="str">
        <f>IF(A19="","",IF(DataSheet!J20=0,"פריט ללא הבהרה",DataSheet!J20))</f>
        <v>6.1.36</v>
      </c>
      <c r="E19">
        <f>IF(DataSheet!B20&lt;&gt;0,DataSheet!B20,"")</f>
        <v>10</v>
      </c>
      <c r="F19" t="str">
        <f>IF(DataSheet!F20&lt;&gt;0,DataSheet!F20,"")</f>
        <v>מ3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WE020081</v>
      </c>
      <c r="B20" s="4" t="str">
        <f>IF(DataSheet!D21&lt;&gt;0,DataSheet!D21,"")</f>
        <v>קירות בטון בעובי 30 ס"מ</v>
      </c>
      <c r="C20" s="4" t="str">
        <f>IF(DataSheet!E21&lt;&gt;0,DataSheet!E21,"")</f>
        <v>קירות בטון ב-30 (שקיעה ''5, חשיפה 2-4) בעובי 30 ס"מ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28</v>
      </c>
      <c r="F20" t="str">
        <f>IF(DataSheet!F21&lt;&gt;0,DataSheet!F21,"")</f>
        <v>מ2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WE020082</v>
      </c>
      <c r="B21" s="4" t="str">
        <f>IF(DataSheet!D22&lt;&gt;0,DataSheet!D22,"")</f>
        <v>יציקת תקרות או גגות בטון</v>
      </c>
      <c r="C21" s="4" t="str">
        <f>IF(DataSheet!E22&lt;&gt;0,DataSheet!E22,"")</f>
        <v>תקרות או גגות בטון ב-30 (שקיעה ''5, חשיפה 2-4) עובי 30 ס"מ</v>
      </c>
      <c r="D21" s="5" t="str">
        <f>IF(A21="","",IF(DataSheet!J22=0,"פריט ללא הבהרה",DataSheet!J22))</f>
        <v>6.1.295</v>
      </c>
      <c r="E21">
        <f>IF(DataSheet!B22&lt;&gt;0,DataSheet!B22,"")</f>
        <v>26</v>
      </c>
      <c r="F21" t="str">
        <f>IF(DataSheet!F22&lt;&gt;0,DataSheet!F22,"")</f>
        <v>מ2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WE020109</v>
      </c>
      <c r="B22" s="4" t="str">
        <f>IF(DataSheet!D23&lt;&gt;0,DataSheet!D23,"")</f>
        <v>מוטות פלדה מצולעת מכל סוג( פלדה רתיכה פי - 500 )</v>
      </c>
      <c r="C22" s="4" t="str">
        <f>IF(DataSheet!E23&lt;&gt;0,DataSheet!E23,"")</f>
        <v>מוטות פלדה מצולעת מכל סוג  (כולל פלדה רתיכה פי - 500 וכולל רשתות מרותכות, כנדרש בתכניות) לזיון כל הבטונים היצוקים באתר</v>
      </c>
      <c r="D22" s="5" t="str">
        <f>IF(A22="","",IF(DataSheet!J23=0,"פריט ללא הבהרה",DataSheet!J23))</f>
        <v>6.1.361</v>
      </c>
      <c r="E22">
        <f>IF(DataSheet!B23&lt;&gt;0,DataSheet!B23,"")</f>
        <v>12</v>
      </c>
      <c r="F22" t="str">
        <f>IF(DataSheet!F23&lt;&gt;0,DataSheet!F23,"")</f>
        <v>טון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WE030001</v>
      </c>
      <c r="B23" s="4" t="str">
        <f>IF(DataSheet!D24&lt;&gt;0,DataSheet!D24,"")</f>
        <v>איטום קירות ביריעות דו-שכבתית ביטומניות</v>
      </c>
      <c r="C23" s="4" t="str">
        <f>IF(DataSheet!E24&lt;&gt;0,DataSheet!E24,"")</f>
        <v>יטום קירות ביריעת ביטומן דו שכבתית משורינת עובי 4 מ''מ, פרימר ביטומני, יריעת HDPE עובי 1.5 מ''מ ופלטת מגן. בעובי 3 ס''מ.</v>
      </c>
      <c r="D23" s="5" t="str">
        <f>IF(A23="","",IF(DataSheet!J24=0,"פריט ללא הבהרה",DataSheet!J24))</f>
        <v>6.1.92</v>
      </c>
      <c r="E23">
        <f>IF(DataSheet!B24&lt;&gt;0,DataSheet!B24,"")</f>
        <v>110</v>
      </c>
      <c r="F23" t="str">
        <f>IF(DataSheet!F24&lt;&gt;0,DataSheet!F24,"")</f>
        <v>מ2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WE030003</v>
      </c>
      <c r="B24" s="4" t="str">
        <f>IF(DataSheet!D25&lt;&gt;0,DataSheet!D25,"")</f>
        <v>איטום קירות / רצפות בציפוי צמנטי דו רכיבי</v>
      </c>
      <c r="C24" s="4" t="str">
        <f>IF(DataSheet!E25&lt;&gt;0,DataSheet!E25,"")</f>
        <v>איטום קירות / רצפות בציפוי צמנטי פולימירי דו רכיבי גמיש סיקה טופ סיל או ש''ע בכמות 3 ק''ג/ מ''ר בשתי שכבות.</v>
      </c>
      <c r="D24" s="5" t="str">
        <f>IF(A24="","",IF(DataSheet!J25=0,"פריט ללא הבהרה",DataSheet!J25))</f>
        <v>6.1.94</v>
      </c>
      <c r="E24">
        <f>IF(DataSheet!B25&lt;&gt;0,DataSheet!B25,"")</f>
        <v>66</v>
      </c>
      <c r="F24" t="str">
        <f>IF(DataSheet!F25&lt;&gt;0,DataSheet!F25,"")</f>
        <v>מ2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WE030004</v>
      </c>
      <c r="B25" s="4" t="str">
        <f>IF(DataSheet!D26&lt;&gt;0,DataSheet!D26,"")</f>
        <v>יישום והתקנה של רולקת לאיטום טיט צמנט</v>
      </c>
      <c r="C25" s="4" t="str">
        <f>IF(DataSheet!E26&lt;&gt;0,DataSheet!E26,"")</f>
        <v>ישום והתקנה של רולקת משולשת במפגש קירות / רצפה במידות של 6/6 ס''מ מטיט צמנט 1:3.</v>
      </c>
      <c r="D25" s="5" t="str">
        <f>IF(A25="","",IF(DataSheet!J26=0,"פריט ללא הבהרה",DataSheet!J26))</f>
        <v>6.1.95</v>
      </c>
      <c r="E25">
        <f>IF(DataSheet!B26&lt;&gt;0,DataSheet!B26,"")</f>
        <v>70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WE030041</v>
      </c>
      <c r="B26" s="4" t="str">
        <f>IF(DataSheet!D27&lt;&gt;0,DataSheet!D27,"")</f>
        <v>איטום בטון רזה  בפריימר ביטומני ויריעות ביטומניות ו- HDPE</v>
      </c>
      <c r="C26" s="4" t="str">
        <f>IF(DataSheet!E27&lt;&gt;0,DataSheet!E27,"")</f>
        <v>איטום בטון רזה  בפריימר ביטומני ויריעות ביטומניות SBS בעובי 5 מ"מ ויריעת HDPE   ( ירעיה תבלוט 50 ס"מ מקו הרצפה ).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65</v>
      </c>
      <c r="F26" t="str">
        <f>IF(DataSheet!F27&lt;&gt;0,DataSheet!F27,"")</f>
        <v>מ2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WE030042</v>
      </c>
      <c r="B27" s="4" t="str">
        <f>IF(DataSheet!D28&lt;&gt;0,DataSheet!D28,"")</f>
        <v>עצר מים כימי לאיטום הפסקת יציקה, בחתך 20/10 מ"מ</v>
      </c>
      <c r="C27" s="4" t="str">
        <f>IF(DataSheet!E28&lt;&gt;0,DataSheet!E28,"")</f>
        <v>עצר מים כימי מפוליאוריתן מסוג "SIKA SWELL S" או ש"ע לאיטום הפסקת יציקה, בחתך 20/10 מ"מ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50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WE030002</v>
      </c>
      <c r="B28" s="4" t="str">
        <f>IF(DataSheet!D29&lt;&gt;0,DataSheet!D29,"")</f>
        <v>איטום קירות / רצפות בציפוי צמנטי חד רכיבי</v>
      </c>
      <c r="C28" s="4" t="str">
        <f>IF(DataSheet!E29&lt;&gt;0,DataSheet!E29,"")</f>
        <v>איטום קירות / רצפות צד פנים בציפוי צמנטי פולימירי חד רכיבי גמיש טורסיל או ש''ע בכמות 3 ק''ג/מ''ר בשתי שכבות.</v>
      </c>
      <c r="D28" s="5" t="str">
        <f>IF(A28="","",IF(DataSheet!J29=0,"פריט ללא הבהרה",DataSheet!J29))</f>
        <v>6.1.93</v>
      </c>
      <c r="E28">
        <f>IF(DataSheet!B29&lt;&gt;0,DataSheet!B29,"")</f>
        <v>20</v>
      </c>
      <c r="F28" t="str">
        <f>IF(DataSheet!F29&lt;&gt;0,DataSheet!F29,"")</f>
        <v>מ2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WE030021</v>
      </c>
      <c r="B29" s="4" t="str">
        <f>IF(DataSheet!D30&lt;&gt;0,DataSheet!D30,"")</f>
        <v>איטום בהזרקה באמצעות חומר פוליאוריטאני מגיב למים</v>
      </c>
      <c r="C29" s="4" t="str">
        <f>IF(DataSheet!E30&lt;&gt;0,DataSheet!E30,"")</f>
        <v>איטם בהזרקה באמצעות חומר פוליאוריטאני מגיב למים דוגמאת אוטם בכמות מינמלית של 100 CC בכל הזרקה</v>
      </c>
      <c r="D29" s="5" t="str">
        <f>IF(A29="","",IF(DataSheet!J30=0,"פריט ללא הבהרה",DataSheet!J30))</f>
        <v>6.1.172</v>
      </c>
      <c r="E29">
        <f>IF(DataSheet!B30&lt;&gt;0,DataSheet!B30,"")</f>
        <v>15</v>
      </c>
      <c r="F29" t="str">
        <f>IF(DataSheet!F30&lt;&gt;0,DataSheet!F30,"")</f>
        <v>יח'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WE040015</v>
      </c>
      <c r="B30" s="4" t="str">
        <f>IF(DataSheet!D31&lt;&gt;0,DataSheet!D31,"")</f>
        <v>גדר רשת פלדה מרותכת</v>
      </c>
      <c r="C30" s="4" t="str">
        <f>IF(DataSheet!E31&lt;&gt;0,DataSheet!E31,"")</f>
        <v>גדר רשת מרותכת קורנס גובה כולל 2.35 עם מעקם, קורת הקשחה דוקורטיבית עמודים חיזוקים חיבורים ויסודות בטון</v>
      </c>
      <c r="D30" s="5" t="str">
        <f>IF(A30="","",IF(DataSheet!J31=0,"פריט ללא הבהרה",DataSheet!J31))</f>
        <v>6.1.113</v>
      </c>
      <c r="E30">
        <f>IF(DataSheet!B31&lt;&gt;0,DataSheet!B31,"")</f>
        <v>50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WE050063</v>
      </c>
      <c r="B31" s="4" t="str">
        <f>IF(DataSheet!D32&lt;&gt;0,DataSheet!D32,"")</f>
        <v>אספקה,ייצור והתקנה מכסה פח לשוחת מגופים+גילוון וצביעה</v>
      </c>
      <c r="C31" s="4" t="str">
        <f>IF(DataSheet!E32&lt;&gt;0,DataSheet!E32,"")</f>
        <v>אספקה, ייצור והתקנה מכסה פח לשוחת מגופים כולל גלוון וצביעה (על פי התוכנית)</v>
      </c>
      <c r="D31" s="5" t="str">
        <f>IF(A31="","",IF(DataSheet!J32=0,"פריט ללא הבהרה",DataSheet!J32))</f>
        <v>פריט ללא הבהרה</v>
      </c>
      <c r="E31">
        <f>IF(DataSheet!B32&lt;&gt;0,DataSheet!B32,"")</f>
        <v>4</v>
      </c>
      <c r="F31" t="str">
        <f>IF(DataSheet!F32&lt;&gt;0,DataSheet!F32,"")</f>
        <v>CMP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WE050061</v>
      </c>
      <c r="B32" s="4" t="str">
        <f>IF(DataSheet!D33&lt;&gt;0,DataSheet!D33,"")</f>
        <v>אספקה והתקנת שער לפי תכנית לרבות כל האביזרים הדרושים</v>
      </c>
      <c r="C32" s="4" t="str">
        <f>IF(DataSheet!E33&lt;&gt;0,DataSheet!E33,"")</f>
        <v>אספקה והתקנת שער לפי תכנית לרבות כל האביזרים הדרושים</v>
      </c>
      <c r="D32" s="5" t="str">
        <f>IF(A32="","",IF(DataSheet!J33=0,"פריט ללא הבהרה",DataSheet!J33))</f>
        <v>6.1.282</v>
      </c>
      <c r="E32">
        <f>IF(DataSheet!B33&lt;&gt;0,DataSheet!B33,"")</f>
        <v>2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WE050052</v>
      </c>
      <c r="B33" s="4" t="str">
        <f>IF(DataSheet!D34&lt;&gt;0,DataSheet!D34,"")</f>
        <v>ייצור אספקה והתקה של סולם ירידה עם כלוב בטיחות</v>
      </c>
      <c r="C33" s="4" t="str">
        <f>IF(DataSheet!E34&lt;&gt;0,DataSheet!E34,"")</f>
        <v>ייצור אספקה והתקנה של סולם ירידה עם כלוב בטיחות. העבודה כוללת: אספקה של פרופילים, יצור סולם, וועיגונו</v>
      </c>
      <c r="D33" s="5" t="str">
        <f>IF(A33="","",IF(DataSheet!J34=0,"פריט ללא הבהרה",DataSheet!J34))</f>
        <v>6.1.259</v>
      </c>
      <c r="E33">
        <f>IF(DataSheet!B34&lt;&gt;0,DataSheet!B34,"")</f>
        <v>2</v>
      </c>
      <c r="F33" t="str">
        <f>IF(DataSheet!F34&lt;&gt;0,DataSheet!F34,"")</f>
        <v>CMP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WE050058</v>
      </c>
      <c r="B34" s="4" t="str">
        <f>IF(DataSheet!D35&lt;&gt;0,DataSheet!D35,"")</f>
        <v>אספקה והתקנה של תושבת מכסה בצורה רבועית</v>
      </c>
      <c r="C34" s="4" t="str">
        <f>IF(DataSheet!E35&lt;&gt;0,DataSheet!E35,"")</f>
        <v>אספקה והתקנה של תושבת מכסה בצורה רבועית וכן מכסה אגנית. פח עובי 5 מ"מ כולל ריפים להקשחה</v>
      </c>
      <c r="D34" s="5" t="str">
        <f>IF(A34="","",IF(DataSheet!J35=0,"פריט ללא הבהרה",DataSheet!J35))</f>
        <v>6.1.265</v>
      </c>
      <c r="E34">
        <f>IF(DataSheet!B35&lt;&gt;0,DataSheet!B35,"")</f>
        <v>260</v>
      </c>
      <c r="F34" t="str">
        <f>IF(DataSheet!F35&lt;&gt;0,DataSheet!F35,"")</f>
        <v>ק'ג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WE080047</v>
      </c>
      <c r="B35" s="4" t="str">
        <f>IF(DataSheet!D36&lt;&gt;0,DataSheet!D36,"")</f>
        <v>סבכות חרושתיות</v>
      </c>
      <c r="C35" s="4" t="str">
        <f>IF(DataSheet!E36&lt;&gt;0,DataSheet!E36,"")</f>
        <v>אספקה, מדידה, חיתוך סבכות מגולוונות חרושתיות מגולוונות, סקופ דגם A-100 במשקל 36 ק''ג/מ''ר.</v>
      </c>
      <c r="D35" s="5" t="str">
        <f>IF(A35="","",IF(DataSheet!J36=0,"פריט ללא הבהרה",DataSheet!J36))</f>
        <v>6.4.1.47</v>
      </c>
      <c r="E35">
        <f>IF(DataSheet!B36&lt;&gt;0,DataSheet!B36,"")</f>
        <v>1</v>
      </c>
      <c r="F35" t="str">
        <f>IF(DataSheet!F36&lt;&gt;0,DataSheet!F36,"")</f>
        <v>מ2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WE020066</v>
      </c>
      <c r="B36" s="4" t="str">
        <f>IF(DataSheet!D37&lt;&gt;0,DataSheet!D37,"")</f>
        <v>אספקה, התקנה בבטון של צינורות, פרופילים, פלטות עיגון.</v>
      </c>
      <c r="C36" s="4" t="str">
        <f>IF(DataSheet!E37&lt;&gt;0,DataSheet!E37,"")</f>
        <v>פקת פרופילי פלדה, צינורות פחים מגולוונים חיתוך עיבוד וריתוך של ''ווי עיגון'' האלמנטים בבטון, כולל כל עבודות העזר הנדרשות</v>
      </c>
      <c r="D36" s="5" t="str">
        <f>IF(A36="","",IF(DataSheet!J37=0,"פריט ללא הבהרה",DataSheet!J37))</f>
        <v>6.1.88</v>
      </c>
      <c r="E36">
        <f>IF(DataSheet!B37&lt;&gt;0,DataSheet!B37,"")</f>
        <v>120</v>
      </c>
      <c r="F36" t="str">
        <f>IF(DataSheet!F37&lt;&gt;0,DataSheet!F37,"")</f>
        <v>ק'ג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CV37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0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85</v>
      </c>
      <c r="CT1" t="s">
        <v>86</v>
      </c>
      <c r="CU1" t="s">
        <v>87</v>
      </c>
      <c r="CV1" t="s">
        <v>168</v>
      </c>
    </row>
    <row r="2" spans="1:100" x14ac:dyDescent="0.25">
      <c r="A2" s="1" t="s">
        <v>169</v>
      </c>
      <c r="B2" t="s">
        <v>170</v>
      </c>
      <c r="G2" s="11">
        <v>210173</v>
      </c>
      <c r="H2" t="s">
        <v>171</v>
      </c>
      <c r="I2" t="s">
        <v>172</v>
      </c>
      <c r="J2" t="s">
        <v>173</v>
      </c>
      <c r="M2" t="s">
        <v>174</v>
      </c>
      <c r="N2" t="s">
        <v>175</v>
      </c>
      <c r="O2" t="s">
        <v>176</v>
      </c>
      <c r="S2" t="s">
        <v>177</v>
      </c>
      <c r="T2" t="s">
        <v>178</v>
      </c>
      <c r="U2" t="s">
        <v>179</v>
      </c>
      <c r="V2" t="s">
        <v>180</v>
      </c>
      <c r="Y2" t="s">
        <v>181</v>
      </c>
      <c r="Z2" t="s">
        <v>182</v>
      </c>
      <c r="AB2" t="s">
        <v>183</v>
      </c>
      <c r="AC2" t="s">
        <v>184</v>
      </c>
      <c r="AD2" s="11">
        <v>3921494</v>
      </c>
      <c r="AE2" t="s">
        <v>185</v>
      </c>
      <c r="AF2" t="s">
        <v>186</v>
      </c>
      <c r="AG2" t="s">
        <v>187</v>
      </c>
      <c r="AH2" t="s">
        <v>188</v>
      </c>
      <c r="AL2" t="s">
        <v>189</v>
      </c>
      <c r="AM2" t="s">
        <v>190</v>
      </c>
      <c r="AN2" t="s">
        <v>178</v>
      </c>
      <c r="AQ2" s="11">
        <v>2</v>
      </c>
      <c r="AR2" t="s">
        <v>191</v>
      </c>
      <c r="AS2" s="11">
        <v>4</v>
      </c>
      <c r="AT2" t="s">
        <v>192</v>
      </c>
      <c r="BD2" t="s">
        <v>193</v>
      </c>
      <c r="BE2" t="s">
        <v>194</v>
      </c>
      <c r="BG2" t="s">
        <v>195</v>
      </c>
      <c r="BI2" t="s">
        <v>196</v>
      </c>
      <c r="BK2" t="s">
        <v>197</v>
      </c>
      <c r="BL2" t="s">
        <v>198</v>
      </c>
      <c r="BN2" t="s">
        <v>199</v>
      </c>
      <c r="BO2" t="s">
        <v>200</v>
      </c>
      <c r="BQ2" t="s">
        <v>201</v>
      </c>
      <c r="BS2" t="s">
        <v>202</v>
      </c>
      <c r="BV2" t="s">
        <v>203</v>
      </c>
      <c r="CA2" s="11">
        <v>14</v>
      </c>
      <c r="CB2" t="s">
        <v>204</v>
      </c>
      <c r="CD2" t="s">
        <v>205</v>
      </c>
      <c r="CG2" s="11">
        <v>0</v>
      </c>
      <c r="CH2" t="s">
        <v>206</v>
      </c>
      <c r="CJ2" t="s">
        <v>174</v>
      </c>
      <c r="CM2" t="s">
        <v>174</v>
      </c>
      <c r="CN2" s="11">
        <v>0</v>
      </c>
      <c r="CO2" s="11">
        <v>4588147.9800000004</v>
      </c>
      <c r="CP2" s="11">
        <v>4588147.9800000004</v>
      </c>
      <c r="CQ2" t="s">
        <v>174</v>
      </c>
      <c r="CT2" t="s">
        <v>207</v>
      </c>
      <c r="CU2" t="s">
        <v>208</v>
      </c>
    </row>
    <row r="3" spans="1:100" x14ac:dyDescent="0.25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168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0" x14ac:dyDescent="0.25">
      <c r="A4" s="1" t="s">
        <v>219</v>
      </c>
      <c r="C4" t="s">
        <v>220</v>
      </c>
      <c r="D4" t="s">
        <v>221</v>
      </c>
      <c r="E4" t="s">
        <v>198</v>
      </c>
      <c r="F4" t="s">
        <v>222</v>
      </c>
      <c r="G4" t="s">
        <v>223</v>
      </c>
      <c r="J4" t="s">
        <v>224</v>
      </c>
      <c r="K4" t="s">
        <v>187</v>
      </c>
      <c r="M4" t="s">
        <v>225</v>
      </c>
      <c r="N4" t="s">
        <v>226</v>
      </c>
      <c r="O4" t="s">
        <v>194</v>
      </c>
      <c r="P4" t="s">
        <v>227</v>
      </c>
      <c r="Q4" t="s">
        <v>228</v>
      </c>
      <c r="R4" t="s">
        <v>229</v>
      </c>
      <c r="V4" t="s">
        <v>230</v>
      </c>
      <c r="W4" t="s">
        <v>171</v>
      </c>
      <c r="X4" t="s">
        <v>195</v>
      </c>
      <c r="Y4" t="s">
        <v>231</v>
      </c>
      <c r="Z4" t="s">
        <v>232</v>
      </c>
      <c r="AA4" t="s">
        <v>226</v>
      </c>
      <c r="AB4" t="s">
        <v>171</v>
      </c>
      <c r="AD4" s="11">
        <v>0</v>
      </c>
      <c r="AF4" t="s">
        <v>233</v>
      </c>
      <c r="AI4" s="1">
        <v>0</v>
      </c>
      <c r="AQ4" s="11">
        <v>0</v>
      </c>
      <c r="AR4" s="11">
        <v>19452</v>
      </c>
      <c r="AS4" s="11">
        <v>510724</v>
      </c>
      <c r="AU4" t="s">
        <v>223</v>
      </c>
      <c r="AV4" t="s">
        <v>187</v>
      </c>
      <c r="AW4" t="s">
        <v>174</v>
      </c>
      <c r="AX4" t="s">
        <v>234</v>
      </c>
      <c r="AY4" s="11">
        <v>1</v>
      </c>
      <c r="BG4" s="11">
        <v>0</v>
      </c>
      <c r="BH4" s="11">
        <v>0</v>
      </c>
      <c r="BJ4" t="s">
        <v>235</v>
      </c>
      <c r="BK4" s="11">
        <v>1601</v>
      </c>
      <c r="BL4" t="s">
        <v>236</v>
      </c>
      <c r="BM4" s="11">
        <v>3</v>
      </c>
      <c r="BO4" s="11">
        <v>0</v>
      </c>
      <c r="BQ4" s="11">
        <v>0</v>
      </c>
      <c r="BR4" t="s">
        <v>174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0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0" x14ac:dyDescent="0.25">
      <c r="A6" s="1" t="s">
        <v>240</v>
      </c>
      <c r="B6" s="11">
        <v>700</v>
      </c>
      <c r="C6" s="11">
        <v>42</v>
      </c>
      <c r="D6" t="s">
        <v>241</v>
      </c>
      <c r="E6" t="s">
        <v>242</v>
      </c>
      <c r="F6" t="s">
        <v>243</v>
      </c>
      <c r="G6" s="11">
        <v>29400</v>
      </c>
      <c r="H6" t="s">
        <v>187</v>
      </c>
      <c r="I6" s="11">
        <v>700</v>
      </c>
      <c r="J6" t="s">
        <v>244</v>
      </c>
    </row>
    <row r="7" spans="1:100" x14ac:dyDescent="0.25">
      <c r="A7" s="1" t="s">
        <v>245</v>
      </c>
      <c r="B7" s="11">
        <v>50</v>
      </c>
      <c r="C7" s="11">
        <v>100</v>
      </c>
      <c r="D7" t="s">
        <v>246</v>
      </c>
      <c r="E7" t="s">
        <v>247</v>
      </c>
      <c r="F7" t="s">
        <v>243</v>
      </c>
      <c r="G7" s="11">
        <v>5000</v>
      </c>
      <c r="H7" t="s">
        <v>187</v>
      </c>
      <c r="I7" s="11">
        <v>50</v>
      </c>
      <c r="J7" t="s">
        <v>248</v>
      </c>
    </row>
    <row r="8" spans="1:100" x14ac:dyDescent="0.25">
      <c r="A8" s="1" t="s">
        <v>249</v>
      </c>
      <c r="B8" s="11">
        <v>50</v>
      </c>
      <c r="C8" s="11">
        <v>100</v>
      </c>
      <c r="D8" t="s">
        <v>250</v>
      </c>
      <c r="E8" t="s">
        <v>251</v>
      </c>
      <c r="F8" t="s">
        <v>243</v>
      </c>
      <c r="G8" s="11">
        <v>5000</v>
      </c>
      <c r="H8" t="s">
        <v>187</v>
      </c>
      <c r="I8" s="11">
        <v>50</v>
      </c>
      <c r="J8" t="s">
        <v>252</v>
      </c>
    </row>
    <row r="9" spans="1:100" x14ac:dyDescent="0.25">
      <c r="A9" s="1" t="s">
        <v>253</v>
      </c>
      <c r="B9" s="11">
        <v>80</v>
      </c>
      <c r="C9" s="11">
        <v>10</v>
      </c>
      <c r="D9" t="s">
        <v>254</v>
      </c>
      <c r="E9" t="s">
        <v>255</v>
      </c>
      <c r="F9" t="s">
        <v>256</v>
      </c>
      <c r="G9" s="11">
        <v>800</v>
      </c>
      <c r="H9" t="s">
        <v>187</v>
      </c>
      <c r="I9" s="11">
        <v>80</v>
      </c>
      <c r="J9" t="s">
        <v>257</v>
      </c>
    </row>
    <row r="10" spans="1:100" x14ac:dyDescent="0.25">
      <c r="A10" s="1" t="s">
        <v>258</v>
      </c>
      <c r="B10" s="11">
        <v>700</v>
      </c>
      <c r="C10" s="11">
        <v>185</v>
      </c>
      <c r="D10" t="s">
        <v>259</v>
      </c>
      <c r="E10" t="s">
        <v>260</v>
      </c>
      <c r="F10" t="s">
        <v>243</v>
      </c>
      <c r="G10" s="11">
        <v>129500</v>
      </c>
      <c r="H10" t="s">
        <v>187</v>
      </c>
      <c r="I10" s="11">
        <v>700</v>
      </c>
      <c r="J10" t="s">
        <v>261</v>
      </c>
    </row>
    <row r="11" spans="1:100" x14ac:dyDescent="0.25">
      <c r="A11" s="1" t="s">
        <v>262</v>
      </c>
      <c r="B11" s="11">
        <v>65</v>
      </c>
      <c r="C11" s="11">
        <v>50</v>
      </c>
      <c r="D11" t="s">
        <v>263</v>
      </c>
      <c r="E11" t="s">
        <v>264</v>
      </c>
      <c r="F11" t="s">
        <v>265</v>
      </c>
      <c r="G11" s="11">
        <v>3250</v>
      </c>
      <c r="H11" t="s">
        <v>187</v>
      </c>
      <c r="I11" s="11">
        <v>65</v>
      </c>
      <c r="J11" t="s">
        <v>266</v>
      </c>
    </row>
    <row r="12" spans="1:100" x14ac:dyDescent="0.25">
      <c r="A12" s="1" t="s">
        <v>267</v>
      </c>
      <c r="B12" s="11">
        <v>2</v>
      </c>
      <c r="C12" s="11">
        <v>10500</v>
      </c>
      <c r="D12" t="s">
        <v>268</v>
      </c>
      <c r="E12" t="s">
        <v>269</v>
      </c>
      <c r="F12" t="s">
        <v>270</v>
      </c>
      <c r="G12" s="11">
        <v>21000</v>
      </c>
      <c r="H12" t="s">
        <v>187</v>
      </c>
      <c r="I12" s="11">
        <v>2</v>
      </c>
      <c r="J12" t="s">
        <v>271</v>
      </c>
    </row>
    <row r="13" spans="1:100" x14ac:dyDescent="0.25">
      <c r="A13" s="1" t="s">
        <v>272</v>
      </c>
      <c r="B13" s="11">
        <v>50</v>
      </c>
      <c r="C13" s="11">
        <v>62</v>
      </c>
      <c r="D13" t="s">
        <v>273</v>
      </c>
      <c r="E13" t="s">
        <v>274</v>
      </c>
      <c r="F13" t="s">
        <v>256</v>
      </c>
      <c r="G13" s="11">
        <v>3100</v>
      </c>
      <c r="H13" t="s">
        <v>187</v>
      </c>
      <c r="I13" s="11">
        <v>50</v>
      </c>
      <c r="J13" t="s">
        <v>275</v>
      </c>
    </row>
    <row r="14" spans="1:100" x14ac:dyDescent="0.25">
      <c r="A14" s="1" t="s">
        <v>276</v>
      </c>
      <c r="B14" s="11">
        <v>14</v>
      </c>
      <c r="C14" s="11">
        <v>6</v>
      </c>
      <c r="D14" t="s">
        <v>277</v>
      </c>
      <c r="E14" t="s">
        <v>278</v>
      </c>
      <c r="F14" t="s">
        <v>256</v>
      </c>
      <c r="G14" s="11">
        <v>84</v>
      </c>
      <c r="H14" t="s">
        <v>187</v>
      </c>
      <c r="I14" s="11">
        <v>14</v>
      </c>
      <c r="J14" t="s">
        <v>279</v>
      </c>
    </row>
    <row r="15" spans="1:100" x14ac:dyDescent="0.25">
      <c r="A15" s="1" t="s">
        <v>280</v>
      </c>
      <c r="B15" s="11">
        <v>1</v>
      </c>
      <c r="C15" s="11">
        <v>1350</v>
      </c>
      <c r="D15" t="s">
        <v>281</v>
      </c>
      <c r="E15" t="s">
        <v>282</v>
      </c>
      <c r="F15" t="s">
        <v>243</v>
      </c>
      <c r="G15" s="11">
        <v>1350</v>
      </c>
      <c r="H15" t="s">
        <v>187</v>
      </c>
      <c r="I15" s="11">
        <v>1</v>
      </c>
    </row>
    <row r="16" spans="1:100" x14ac:dyDescent="0.25">
      <c r="A16" s="1" t="s">
        <v>283</v>
      </c>
      <c r="B16" s="11">
        <v>45</v>
      </c>
      <c r="C16" s="11">
        <v>500</v>
      </c>
      <c r="D16" t="s">
        <v>284</v>
      </c>
      <c r="E16" t="s">
        <v>285</v>
      </c>
      <c r="F16" t="s">
        <v>256</v>
      </c>
      <c r="G16" s="11">
        <v>22500</v>
      </c>
      <c r="H16" t="s">
        <v>187</v>
      </c>
      <c r="I16" s="11">
        <v>45</v>
      </c>
      <c r="J16" t="s">
        <v>286</v>
      </c>
    </row>
    <row r="17" spans="1:10" x14ac:dyDescent="0.25">
      <c r="A17" s="1" t="s">
        <v>287</v>
      </c>
      <c r="B17" s="11">
        <v>10</v>
      </c>
      <c r="C17" s="11">
        <v>350</v>
      </c>
      <c r="D17" t="s">
        <v>288</v>
      </c>
      <c r="E17" t="s">
        <v>289</v>
      </c>
      <c r="F17" t="s">
        <v>256</v>
      </c>
      <c r="G17" s="11">
        <v>3500</v>
      </c>
      <c r="H17" t="s">
        <v>187</v>
      </c>
      <c r="I17" s="11">
        <v>10</v>
      </c>
      <c r="J17" t="s">
        <v>290</v>
      </c>
    </row>
    <row r="18" spans="1:10" x14ac:dyDescent="0.25">
      <c r="A18" s="1" t="s">
        <v>291</v>
      </c>
      <c r="B18" s="11">
        <v>4</v>
      </c>
      <c r="C18" s="11">
        <v>5500</v>
      </c>
      <c r="D18" t="s">
        <v>292</v>
      </c>
      <c r="E18" t="s">
        <v>293</v>
      </c>
      <c r="F18" t="s">
        <v>270</v>
      </c>
      <c r="G18" s="11">
        <v>22000</v>
      </c>
      <c r="H18" t="s">
        <v>187</v>
      </c>
      <c r="I18" s="11">
        <v>4</v>
      </c>
      <c r="J18" t="s">
        <v>294</v>
      </c>
    </row>
    <row r="19" spans="1:10" x14ac:dyDescent="0.25">
      <c r="A19" s="1" t="s">
        <v>295</v>
      </c>
      <c r="B19" s="11">
        <v>1</v>
      </c>
      <c r="C19" s="11">
        <v>1750</v>
      </c>
      <c r="D19" t="s">
        <v>296</v>
      </c>
      <c r="E19" t="s">
        <v>297</v>
      </c>
      <c r="F19" t="s">
        <v>243</v>
      </c>
      <c r="G19" s="11">
        <v>1750</v>
      </c>
      <c r="H19" t="s">
        <v>187</v>
      </c>
      <c r="I19" s="11">
        <v>1</v>
      </c>
      <c r="J19" t="s">
        <v>298</v>
      </c>
    </row>
    <row r="20" spans="1:10" x14ac:dyDescent="0.25">
      <c r="A20" s="1" t="s">
        <v>299</v>
      </c>
      <c r="B20" s="11">
        <v>10</v>
      </c>
      <c r="C20" s="11">
        <v>1400</v>
      </c>
      <c r="D20" t="s">
        <v>300</v>
      </c>
      <c r="E20" t="s">
        <v>301</v>
      </c>
      <c r="F20" t="s">
        <v>243</v>
      </c>
      <c r="G20" s="11">
        <v>14000</v>
      </c>
      <c r="H20" t="s">
        <v>187</v>
      </c>
      <c r="I20" s="11">
        <v>10</v>
      </c>
      <c r="J20" t="s">
        <v>302</v>
      </c>
    </row>
    <row r="21" spans="1:10" x14ac:dyDescent="0.25">
      <c r="A21" s="1" t="s">
        <v>303</v>
      </c>
      <c r="B21" s="11">
        <v>28</v>
      </c>
      <c r="C21" s="11">
        <v>1550</v>
      </c>
      <c r="D21" t="s">
        <v>304</v>
      </c>
      <c r="E21" t="s">
        <v>305</v>
      </c>
      <c r="F21" t="s">
        <v>256</v>
      </c>
      <c r="G21" s="11">
        <v>43400</v>
      </c>
      <c r="H21" t="s">
        <v>187</v>
      </c>
      <c r="I21" s="11">
        <v>28</v>
      </c>
    </row>
    <row r="22" spans="1:10" x14ac:dyDescent="0.25">
      <c r="A22" s="1" t="s">
        <v>306</v>
      </c>
      <c r="B22" s="11">
        <v>26</v>
      </c>
      <c r="C22" s="11">
        <v>500</v>
      </c>
      <c r="D22" t="s">
        <v>307</v>
      </c>
      <c r="E22" t="s">
        <v>308</v>
      </c>
      <c r="F22" t="s">
        <v>256</v>
      </c>
      <c r="G22" s="11">
        <v>13000</v>
      </c>
      <c r="H22" t="s">
        <v>187</v>
      </c>
      <c r="I22" s="11">
        <v>26</v>
      </c>
      <c r="J22" t="s">
        <v>309</v>
      </c>
    </row>
    <row r="23" spans="1:10" x14ac:dyDescent="0.25">
      <c r="A23" s="1" t="s">
        <v>310</v>
      </c>
      <c r="B23" s="11">
        <v>12</v>
      </c>
      <c r="C23" s="11">
        <v>6700</v>
      </c>
      <c r="D23" t="s">
        <v>311</v>
      </c>
      <c r="E23" t="s">
        <v>312</v>
      </c>
      <c r="F23" t="s">
        <v>313</v>
      </c>
      <c r="G23" s="11">
        <v>80400</v>
      </c>
      <c r="H23" t="s">
        <v>187</v>
      </c>
      <c r="I23" s="11">
        <v>12</v>
      </c>
      <c r="J23" t="s">
        <v>314</v>
      </c>
    </row>
    <row r="24" spans="1:10" x14ac:dyDescent="0.25">
      <c r="A24" s="1" t="s">
        <v>315</v>
      </c>
      <c r="B24" s="11">
        <v>110</v>
      </c>
      <c r="C24" s="11">
        <v>180</v>
      </c>
      <c r="D24" t="s">
        <v>316</v>
      </c>
      <c r="E24" t="s">
        <v>317</v>
      </c>
      <c r="F24" t="s">
        <v>256</v>
      </c>
      <c r="G24" s="11">
        <v>19800</v>
      </c>
      <c r="H24" t="s">
        <v>187</v>
      </c>
      <c r="I24" s="11">
        <v>110</v>
      </c>
      <c r="J24" t="s">
        <v>318</v>
      </c>
    </row>
    <row r="25" spans="1:10" x14ac:dyDescent="0.25">
      <c r="A25" s="1" t="s">
        <v>319</v>
      </c>
      <c r="B25" s="11">
        <v>66</v>
      </c>
      <c r="C25" s="11">
        <v>70</v>
      </c>
      <c r="D25" t="s">
        <v>320</v>
      </c>
      <c r="E25" t="s">
        <v>321</v>
      </c>
      <c r="F25" t="s">
        <v>256</v>
      </c>
      <c r="G25" s="11">
        <v>4620</v>
      </c>
      <c r="H25" t="s">
        <v>187</v>
      </c>
      <c r="I25" s="11">
        <v>66</v>
      </c>
      <c r="J25" t="s">
        <v>322</v>
      </c>
    </row>
    <row r="26" spans="1:10" x14ac:dyDescent="0.25">
      <c r="A26" s="1" t="s">
        <v>323</v>
      </c>
      <c r="B26" s="11">
        <v>70</v>
      </c>
      <c r="C26" s="11">
        <v>35</v>
      </c>
      <c r="D26" t="s">
        <v>324</v>
      </c>
      <c r="E26" t="s">
        <v>325</v>
      </c>
      <c r="F26" t="s">
        <v>265</v>
      </c>
      <c r="G26" s="11">
        <v>2450</v>
      </c>
      <c r="H26" t="s">
        <v>187</v>
      </c>
      <c r="I26" s="11">
        <v>70</v>
      </c>
      <c r="J26" t="s">
        <v>326</v>
      </c>
    </row>
    <row r="27" spans="1:10" x14ac:dyDescent="0.25">
      <c r="A27" s="1" t="s">
        <v>327</v>
      </c>
      <c r="B27" s="11">
        <v>65</v>
      </c>
      <c r="C27" s="11">
        <v>110</v>
      </c>
      <c r="D27" t="s">
        <v>328</v>
      </c>
      <c r="E27" t="s">
        <v>329</v>
      </c>
      <c r="F27" t="s">
        <v>256</v>
      </c>
      <c r="G27" s="11">
        <v>7150</v>
      </c>
      <c r="H27" t="s">
        <v>187</v>
      </c>
      <c r="I27" s="11">
        <v>65</v>
      </c>
    </row>
    <row r="28" spans="1:10" x14ac:dyDescent="0.25">
      <c r="A28" s="1" t="s">
        <v>330</v>
      </c>
      <c r="B28" s="11">
        <v>50</v>
      </c>
      <c r="C28" s="11">
        <v>115</v>
      </c>
      <c r="D28" t="s">
        <v>331</v>
      </c>
      <c r="E28" t="s">
        <v>332</v>
      </c>
      <c r="F28" t="s">
        <v>265</v>
      </c>
      <c r="G28" s="11">
        <v>5750</v>
      </c>
      <c r="H28" t="s">
        <v>187</v>
      </c>
      <c r="I28" s="11">
        <v>50</v>
      </c>
    </row>
    <row r="29" spans="1:10" x14ac:dyDescent="0.25">
      <c r="A29" s="1" t="s">
        <v>333</v>
      </c>
      <c r="B29" s="11">
        <v>20</v>
      </c>
      <c r="C29" s="11">
        <v>75</v>
      </c>
      <c r="D29" t="s">
        <v>334</v>
      </c>
      <c r="E29" t="s">
        <v>335</v>
      </c>
      <c r="F29" t="s">
        <v>256</v>
      </c>
      <c r="G29" s="11">
        <v>1500</v>
      </c>
      <c r="H29" t="s">
        <v>187</v>
      </c>
      <c r="I29" s="11">
        <v>20</v>
      </c>
      <c r="J29" t="s">
        <v>336</v>
      </c>
    </row>
    <row r="30" spans="1:10" x14ac:dyDescent="0.25">
      <c r="A30" s="1" t="s">
        <v>337</v>
      </c>
      <c r="B30" s="11">
        <v>15</v>
      </c>
      <c r="C30" s="11">
        <v>30</v>
      </c>
      <c r="D30" t="s">
        <v>338</v>
      </c>
      <c r="E30" t="s">
        <v>339</v>
      </c>
      <c r="F30" t="s">
        <v>93</v>
      </c>
      <c r="G30" s="11">
        <v>450</v>
      </c>
      <c r="H30" t="s">
        <v>187</v>
      </c>
      <c r="I30" s="11">
        <v>15</v>
      </c>
      <c r="J30" t="s">
        <v>340</v>
      </c>
    </row>
    <row r="31" spans="1:10" x14ac:dyDescent="0.25">
      <c r="A31" s="1" t="s">
        <v>341</v>
      </c>
      <c r="B31" s="11">
        <v>50</v>
      </c>
      <c r="C31" s="11">
        <v>485</v>
      </c>
      <c r="D31" t="s">
        <v>342</v>
      </c>
      <c r="E31" t="s">
        <v>343</v>
      </c>
      <c r="F31" t="s">
        <v>265</v>
      </c>
      <c r="G31" s="11">
        <v>24250</v>
      </c>
      <c r="H31" t="s">
        <v>187</v>
      </c>
      <c r="I31" s="11">
        <v>50</v>
      </c>
      <c r="J31" t="s">
        <v>344</v>
      </c>
    </row>
    <row r="32" spans="1:10" x14ac:dyDescent="0.25">
      <c r="A32" s="1" t="s">
        <v>345</v>
      </c>
      <c r="B32" s="11">
        <v>4</v>
      </c>
      <c r="C32" s="11">
        <v>1200</v>
      </c>
      <c r="D32" t="s">
        <v>346</v>
      </c>
      <c r="E32" t="s">
        <v>347</v>
      </c>
      <c r="F32" t="s">
        <v>270</v>
      </c>
      <c r="G32" s="11">
        <v>4800</v>
      </c>
      <c r="H32" t="s">
        <v>187</v>
      </c>
      <c r="I32" s="11">
        <v>4</v>
      </c>
    </row>
    <row r="33" spans="1:10" x14ac:dyDescent="0.25">
      <c r="A33" s="1" t="s">
        <v>348</v>
      </c>
      <c r="B33" s="11">
        <v>2</v>
      </c>
      <c r="C33" s="11">
        <v>11750</v>
      </c>
      <c r="D33" t="s">
        <v>349</v>
      </c>
      <c r="E33" t="s">
        <v>349</v>
      </c>
      <c r="F33" t="s">
        <v>93</v>
      </c>
      <c r="G33" s="11">
        <v>23500</v>
      </c>
      <c r="H33" t="s">
        <v>187</v>
      </c>
      <c r="I33" s="11">
        <v>2</v>
      </c>
      <c r="J33" t="s">
        <v>350</v>
      </c>
    </row>
    <row r="34" spans="1:10" x14ac:dyDescent="0.25">
      <c r="A34" s="1" t="s">
        <v>351</v>
      </c>
      <c r="B34" s="11">
        <v>2</v>
      </c>
      <c r="C34" s="11">
        <v>3300</v>
      </c>
      <c r="D34" t="s">
        <v>352</v>
      </c>
      <c r="E34" t="s">
        <v>353</v>
      </c>
      <c r="F34" t="s">
        <v>270</v>
      </c>
      <c r="G34" s="11">
        <v>6600</v>
      </c>
      <c r="H34" t="s">
        <v>187</v>
      </c>
      <c r="I34" s="11">
        <v>2</v>
      </c>
      <c r="J34" t="s">
        <v>354</v>
      </c>
    </row>
    <row r="35" spans="1:10" x14ac:dyDescent="0.25">
      <c r="A35" s="1" t="s">
        <v>355</v>
      </c>
      <c r="B35" s="11">
        <v>260</v>
      </c>
      <c r="C35" s="11">
        <v>22</v>
      </c>
      <c r="D35" t="s">
        <v>356</v>
      </c>
      <c r="E35" t="s">
        <v>357</v>
      </c>
      <c r="F35" t="s">
        <v>358</v>
      </c>
      <c r="G35" s="11">
        <v>5720</v>
      </c>
      <c r="H35" t="s">
        <v>187</v>
      </c>
      <c r="I35" s="11">
        <v>260</v>
      </c>
      <c r="J35" t="s">
        <v>359</v>
      </c>
    </row>
    <row r="36" spans="1:10" x14ac:dyDescent="0.25">
      <c r="A36" s="1" t="s">
        <v>360</v>
      </c>
      <c r="B36" s="11">
        <v>1</v>
      </c>
      <c r="C36" s="11">
        <v>1500</v>
      </c>
      <c r="D36" t="s">
        <v>361</v>
      </c>
      <c r="E36" t="s">
        <v>362</v>
      </c>
      <c r="F36" t="s">
        <v>256</v>
      </c>
      <c r="G36" s="11">
        <v>1500</v>
      </c>
      <c r="H36" t="s">
        <v>187</v>
      </c>
      <c r="I36" s="11">
        <v>1</v>
      </c>
      <c r="J36" t="s">
        <v>363</v>
      </c>
    </row>
    <row r="37" spans="1:10" x14ac:dyDescent="0.25">
      <c r="A37" s="1" t="s">
        <v>364</v>
      </c>
      <c r="B37" s="11">
        <v>120</v>
      </c>
      <c r="C37" s="11">
        <v>30</v>
      </c>
      <c r="D37" t="s">
        <v>365</v>
      </c>
      <c r="E37" t="s">
        <v>366</v>
      </c>
      <c r="F37" t="s">
        <v>358</v>
      </c>
      <c r="G37" s="11">
        <v>3600</v>
      </c>
      <c r="H37" t="s">
        <v>187</v>
      </c>
      <c r="I37" s="11">
        <v>120</v>
      </c>
      <c r="J37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2023-12-07T10:47:53Z</dcterms:modified>
</cp:coreProperties>
</file>