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D1032" i="2"/>
  <c r="C1032" i="2"/>
  <c r="B1032" i="2"/>
  <c r="A1032" i="2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D1025" i="2"/>
  <c r="C1025" i="2"/>
  <c r="B1025" i="2"/>
  <c r="A1025" i="2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D1015" i="2"/>
  <c r="C1015" i="2"/>
  <c r="B1015" i="2"/>
  <c r="A1015" i="2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D1008" i="2"/>
  <c r="C1008" i="2"/>
  <c r="B1008" i="2"/>
  <c r="A1008" i="2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D998" i="2"/>
  <c r="C998" i="2"/>
  <c r="B998" i="2"/>
  <c r="A998" i="2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D991" i="2"/>
  <c r="C991" i="2"/>
  <c r="B991" i="2"/>
  <c r="A991" i="2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D984" i="2"/>
  <c r="C984" i="2"/>
  <c r="B984" i="2"/>
  <c r="A984" i="2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D974" i="2"/>
  <c r="C974" i="2"/>
  <c r="B974" i="2"/>
  <c r="A974" i="2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D967" i="2"/>
  <c r="C967" i="2"/>
  <c r="B967" i="2"/>
  <c r="A967" i="2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D955" i="2"/>
  <c r="C955" i="2"/>
  <c r="B955" i="2"/>
  <c r="A955" i="2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D943" i="2"/>
  <c r="C943" i="2"/>
  <c r="B943" i="2"/>
  <c r="A943" i="2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D936" i="2"/>
  <c r="C936" i="2"/>
  <c r="B936" i="2"/>
  <c r="A936" i="2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D926" i="2"/>
  <c r="C926" i="2"/>
  <c r="B926" i="2"/>
  <c r="A926" i="2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D919" i="2"/>
  <c r="C919" i="2"/>
  <c r="B919" i="2"/>
  <c r="A919" i="2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D912" i="2"/>
  <c r="C912" i="2"/>
  <c r="B912" i="2"/>
  <c r="A912" i="2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D902" i="2"/>
  <c r="C902" i="2"/>
  <c r="B902" i="2"/>
  <c r="A902" i="2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D895" i="2"/>
  <c r="C895" i="2"/>
  <c r="B895" i="2"/>
  <c r="A895" i="2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D888" i="2"/>
  <c r="C888" i="2"/>
  <c r="B888" i="2"/>
  <c r="A888" i="2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D878" i="2"/>
  <c r="C878" i="2"/>
  <c r="B878" i="2"/>
  <c r="A878" i="2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D871" i="2"/>
  <c r="C871" i="2"/>
  <c r="B871" i="2"/>
  <c r="A871" i="2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D854" i="2"/>
  <c r="C854" i="2"/>
  <c r="B854" i="2"/>
  <c r="A854" i="2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D847" i="2"/>
  <c r="C847" i="2"/>
  <c r="B847" i="2"/>
  <c r="A847" i="2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D840" i="2"/>
  <c r="C840" i="2"/>
  <c r="B840" i="2"/>
  <c r="A840" i="2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D830" i="2"/>
  <c r="C830" i="2"/>
  <c r="B830" i="2"/>
  <c r="A830" i="2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D823" i="2"/>
  <c r="C823" i="2"/>
  <c r="B823" i="2"/>
  <c r="A823" i="2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D816" i="2"/>
  <c r="C816" i="2"/>
  <c r="B816" i="2"/>
  <c r="A816" i="2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D806" i="2"/>
  <c r="C806" i="2"/>
  <c r="B806" i="2"/>
  <c r="A806" i="2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D799" i="2"/>
  <c r="C799" i="2"/>
  <c r="B799" i="2"/>
  <c r="A799" i="2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D792" i="2"/>
  <c r="C792" i="2"/>
  <c r="B792" i="2"/>
  <c r="A792" i="2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D782" i="2"/>
  <c r="C782" i="2"/>
  <c r="B782" i="2"/>
  <c r="A782" i="2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D775" i="2"/>
  <c r="C775" i="2"/>
  <c r="B775" i="2"/>
  <c r="A775" i="2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D768" i="2"/>
  <c r="C768" i="2"/>
  <c r="B768" i="2"/>
  <c r="A768" i="2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D758" i="2"/>
  <c r="C758" i="2"/>
  <c r="B758" i="2"/>
  <c r="A758" i="2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D751" i="2"/>
  <c r="C751" i="2"/>
  <c r="B751" i="2"/>
  <c r="A751" i="2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D744" i="2"/>
  <c r="C744" i="2"/>
  <c r="B744" i="2"/>
  <c r="A744" i="2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D734" i="2"/>
  <c r="C734" i="2"/>
  <c r="B734" i="2"/>
  <c r="A734" i="2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D727" i="2"/>
  <c r="C727" i="2"/>
  <c r="B727" i="2"/>
  <c r="A727" i="2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D720" i="2"/>
  <c r="C720" i="2"/>
  <c r="B720" i="2"/>
  <c r="A720" i="2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D710" i="2"/>
  <c r="C710" i="2"/>
  <c r="B710" i="2"/>
  <c r="A710" i="2"/>
  <c r="H709" i="2"/>
  <c r="F709" i="2"/>
  <c r="E709" i="2"/>
  <c r="C709" i="2"/>
  <c r="B709" i="2"/>
  <c r="A709" i="2"/>
  <c r="D709" i="2" s="1"/>
  <c r="H708" i="2"/>
  <c r="F708" i="2"/>
  <c r="E708" i="2"/>
  <c r="D708" i="2"/>
  <c r="C708" i="2"/>
  <c r="B708" i="2"/>
  <c r="A708" i="2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D703" i="2"/>
  <c r="C703" i="2"/>
  <c r="B703" i="2"/>
  <c r="A703" i="2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D686" i="2"/>
  <c r="C686" i="2"/>
  <c r="B686" i="2"/>
  <c r="A686" i="2"/>
  <c r="H685" i="2"/>
  <c r="F685" i="2"/>
  <c r="E685" i="2"/>
  <c r="C685" i="2"/>
  <c r="B685" i="2"/>
  <c r="A685" i="2"/>
  <c r="D685" i="2" s="1"/>
  <c r="H684" i="2"/>
  <c r="F684" i="2"/>
  <c r="E684" i="2"/>
  <c r="D684" i="2"/>
  <c r="C684" i="2"/>
  <c r="B684" i="2"/>
  <c r="A684" i="2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D679" i="2"/>
  <c r="C679" i="2"/>
  <c r="B679" i="2"/>
  <c r="A679" i="2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D662" i="2"/>
  <c r="C662" i="2"/>
  <c r="B662" i="2"/>
  <c r="A662" i="2"/>
  <c r="H661" i="2"/>
  <c r="F661" i="2"/>
  <c r="E661" i="2"/>
  <c r="C661" i="2"/>
  <c r="B661" i="2"/>
  <c r="A661" i="2"/>
  <c r="D661" i="2" s="1"/>
  <c r="H660" i="2"/>
  <c r="F660" i="2"/>
  <c r="E660" i="2"/>
  <c r="D660" i="2"/>
  <c r="C660" i="2"/>
  <c r="B660" i="2"/>
  <c r="A660" i="2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D655" i="2"/>
  <c r="C655" i="2"/>
  <c r="B655" i="2"/>
  <c r="A655" i="2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D638" i="2"/>
  <c r="C638" i="2"/>
  <c r="B638" i="2"/>
  <c r="A638" i="2"/>
  <c r="H637" i="2"/>
  <c r="F637" i="2"/>
  <c r="E637" i="2"/>
  <c r="C637" i="2"/>
  <c r="B637" i="2"/>
  <c r="A637" i="2"/>
  <c r="D637" i="2" s="1"/>
  <c r="H636" i="2"/>
  <c r="F636" i="2"/>
  <c r="E636" i="2"/>
  <c r="D636" i="2"/>
  <c r="C636" i="2"/>
  <c r="B636" i="2"/>
  <c r="A636" i="2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D631" i="2"/>
  <c r="C631" i="2"/>
  <c r="B631" i="2"/>
  <c r="A631" i="2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D614" i="2"/>
  <c r="C614" i="2"/>
  <c r="B614" i="2"/>
  <c r="A614" i="2"/>
  <c r="H613" i="2"/>
  <c r="F613" i="2"/>
  <c r="E613" i="2"/>
  <c r="C613" i="2"/>
  <c r="B613" i="2"/>
  <c r="A613" i="2"/>
  <c r="D613" i="2" s="1"/>
  <c r="H612" i="2"/>
  <c r="F612" i="2"/>
  <c r="E612" i="2"/>
  <c r="D612" i="2"/>
  <c r="C612" i="2"/>
  <c r="B612" i="2"/>
  <c r="A612" i="2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D607" i="2"/>
  <c r="C607" i="2"/>
  <c r="B607" i="2"/>
  <c r="A607" i="2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D590" i="2"/>
  <c r="C590" i="2"/>
  <c r="B590" i="2"/>
  <c r="A590" i="2"/>
  <c r="H589" i="2"/>
  <c r="F589" i="2"/>
  <c r="E589" i="2"/>
  <c r="C589" i="2"/>
  <c r="B589" i="2"/>
  <c r="A589" i="2"/>
  <c r="D589" i="2" s="1"/>
  <c r="H588" i="2"/>
  <c r="F588" i="2"/>
  <c r="E588" i="2"/>
  <c r="D588" i="2"/>
  <c r="C588" i="2"/>
  <c r="B588" i="2"/>
  <c r="A588" i="2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D583" i="2"/>
  <c r="C583" i="2"/>
  <c r="B583" i="2"/>
  <c r="A583" i="2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D566" i="2"/>
  <c r="C566" i="2"/>
  <c r="B566" i="2"/>
  <c r="A566" i="2"/>
  <c r="H565" i="2"/>
  <c r="F565" i="2"/>
  <c r="E565" i="2"/>
  <c r="C565" i="2"/>
  <c r="B565" i="2"/>
  <c r="A565" i="2"/>
  <c r="D565" i="2" s="1"/>
  <c r="H564" i="2"/>
  <c r="F564" i="2"/>
  <c r="E564" i="2"/>
  <c r="D564" i="2"/>
  <c r="C564" i="2"/>
  <c r="B564" i="2"/>
  <c r="A564" i="2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D559" i="2"/>
  <c r="C559" i="2"/>
  <c r="B559" i="2"/>
  <c r="A559" i="2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D541" i="2"/>
  <c r="C541" i="2"/>
  <c r="B541" i="2"/>
  <c r="A541" i="2"/>
  <c r="H540" i="2"/>
  <c r="F540" i="2"/>
  <c r="E540" i="2"/>
  <c r="D540" i="2"/>
  <c r="C540" i="2"/>
  <c r="B540" i="2"/>
  <c r="A540" i="2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D530" i="2"/>
  <c r="C530" i="2"/>
  <c r="B530" i="2"/>
  <c r="A530" i="2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D517" i="2"/>
  <c r="C517" i="2"/>
  <c r="B517" i="2"/>
  <c r="A517" i="2"/>
  <c r="H516" i="2"/>
  <c r="F516" i="2"/>
  <c r="E516" i="2"/>
  <c r="D516" i="2"/>
  <c r="C516" i="2"/>
  <c r="B516" i="2"/>
  <c r="A516" i="2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D509" i="2"/>
  <c r="C509" i="2"/>
  <c r="B509" i="2"/>
  <c r="A509" i="2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D493" i="2"/>
  <c r="C493" i="2"/>
  <c r="B493" i="2"/>
  <c r="A493" i="2"/>
  <c r="H492" i="2"/>
  <c r="F492" i="2"/>
  <c r="E492" i="2"/>
  <c r="D492" i="2"/>
  <c r="C492" i="2"/>
  <c r="B492" i="2"/>
  <c r="A492" i="2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D481" i="2"/>
  <c r="C481" i="2"/>
  <c r="B481" i="2"/>
  <c r="A481" i="2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D468" i="2"/>
  <c r="C468" i="2"/>
  <c r="B468" i="2"/>
  <c r="A468" i="2"/>
  <c r="H467" i="2"/>
  <c r="F467" i="2"/>
  <c r="E467" i="2"/>
  <c r="D467" i="2"/>
  <c r="C467" i="2"/>
  <c r="B467" i="2"/>
  <c r="A467" i="2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D460" i="2"/>
  <c r="C460" i="2"/>
  <c r="B460" i="2"/>
  <c r="A460" i="2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D444" i="2"/>
  <c r="C444" i="2"/>
  <c r="B444" i="2"/>
  <c r="A444" i="2"/>
  <c r="H443" i="2"/>
  <c r="F443" i="2"/>
  <c r="E443" i="2"/>
  <c r="D443" i="2"/>
  <c r="C443" i="2"/>
  <c r="B443" i="2"/>
  <c r="A443" i="2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D436" i="2"/>
  <c r="C436" i="2"/>
  <c r="B436" i="2"/>
  <c r="A436" i="2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D420" i="2"/>
  <c r="C420" i="2"/>
  <c r="B420" i="2"/>
  <c r="A420" i="2"/>
  <c r="H419" i="2"/>
  <c r="F419" i="2"/>
  <c r="E419" i="2"/>
  <c r="D419" i="2"/>
  <c r="C419" i="2"/>
  <c r="B419" i="2"/>
  <c r="A419" i="2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D412" i="2"/>
  <c r="C412" i="2"/>
  <c r="B412" i="2"/>
  <c r="A412" i="2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D396" i="2"/>
  <c r="C396" i="2"/>
  <c r="B396" i="2"/>
  <c r="A396" i="2"/>
  <c r="H395" i="2"/>
  <c r="F395" i="2"/>
  <c r="E395" i="2"/>
  <c r="D395" i="2"/>
  <c r="C395" i="2"/>
  <c r="B395" i="2"/>
  <c r="A395" i="2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D388" i="2"/>
  <c r="C388" i="2"/>
  <c r="B388" i="2"/>
  <c r="A388" i="2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D371" i="2"/>
  <c r="C371" i="2"/>
  <c r="B371" i="2"/>
  <c r="A371" i="2"/>
  <c r="H370" i="2"/>
  <c r="F370" i="2"/>
  <c r="E370" i="2"/>
  <c r="D370" i="2"/>
  <c r="C370" i="2"/>
  <c r="B370" i="2"/>
  <c r="A370" i="2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D363" i="2"/>
  <c r="C363" i="2"/>
  <c r="B363" i="2"/>
  <c r="A363" i="2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D347" i="2"/>
  <c r="C347" i="2"/>
  <c r="B347" i="2"/>
  <c r="A347" i="2"/>
  <c r="H346" i="2"/>
  <c r="F346" i="2"/>
  <c r="E346" i="2"/>
  <c r="D346" i="2"/>
  <c r="C346" i="2"/>
  <c r="B346" i="2"/>
  <c r="A346" i="2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D335" i="2"/>
  <c r="C335" i="2"/>
  <c r="B335" i="2"/>
  <c r="A335" i="2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D324" i="2"/>
  <c r="C324" i="2"/>
  <c r="B324" i="2"/>
  <c r="A324" i="2"/>
  <c r="H323" i="2"/>
  <c r="F323" i="2"/>
  <c r="E323" i="2"/>
  <c r="D323" i="2"/>
  <c r="C323" i="2"/>
  <c r="B323" i="2"/>
  <c r="A323" i="2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D315" i="2"/>
  <c r="C315" i="2"/>
  <c r="B315" i="2"/>
  <c r="A315" i="2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D299" i="2"/>
  <c r="C299" i="2"/>
  <c r="B299" i="2"/>
  <c r="A299" i="2"/>
  <c r="H298" i="2"/>
  <c r="F298" i="2"/>
  <c r="E298" i="2"/>
  <c r="D298" i="2"/>
  <c r="C298" i="2"/>
  <c r="B298" i="2"/>
  <c r="A298" i="2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D291" i="2"/>
  <c r="C291" i="2"/>
  <c r="B291" i="2"/>
  <c r="A291" i="2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D275" i="2"/>
  <c r="C275" i="2"/>
  <c r="B275" i="2"/>
  <c r="A275" i="2"/>
  <c r="H274" i="2"/>
  <c r="F274" i="2"/>
  <c r="E274" i="2"/>
  <c r="D274" i="2"/>
  <c r="C274" i="2"/>
  <c r="B274" i="2"/>
  <c r="A274" i="2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D268" i="2"/>
  <c r="C268" i="2"/>
  <c r="B268" i="2"/>
  <c r="A268" i="2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D252" i="2"/>
  <c r="C252" i="2"/>
  <c r="B252" i="2"/>
  <c r="A252" i="2"/>
  <c r="H251" i="2"/>
  <c r="F251" i="2"/>
  <c r="E251" i="2"/>
  <c r="D251" i="2"/>
  <c r="C251" i="2"/>
  <c r="B251" i="2"/>
  <c r="A251" i="2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D243" i="2"/>
  <c r="C243" i="2"/>
  <c r="B243" i="2"/>
  <c r="A243" i="2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D227" i="2"/>
  <c r="C227" i="2"/>
  <c r="B227" i="2"/>
  <c r="A227" i="2"/>
  <c r="H226" i="2"/>
  <c r="F226" i="2"/>
  <c r="E226" i="2"/>
  <c r="D226" i="2"/>
  <c r="C226" i="2"/>
  <c r="B226" i="2"/>
  <c r="A226" i="2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D219" i="2"/>
  <c r="C219" i="2"/>
  <c r="B219" i="2"/>
  <c r="A219" i="2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D203" i="2"/>
  <c r="C203" i="2"/>
  <c r="B203" i="2"/>
  <c r="A203" i="2"/>
  <c r="H202" i="2"/>
  <c r="F202" i="2"/>
  <c r="E202" i="2"/>
  <c r="D202" i="2"/>
  <c r="C202" i="2"/>
  <c r="B202" i="2"/>
  <c r="A202" i="2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D196" i="2"/>
  <c r="C196" i="2"/>
  <c r="B196" i="2"/>
  <c r="A196" i="2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D180" i="2"/>
  <c r="C180" i="2"/>
  <c r="B180" i="2"/>
  <c r="A180" i="2"/>
  <c r="H179" i="2"/>
  <c r="F179" i="2"/>
  <c r="E179" i="2"/>
  <c r="D179" i="2"/>
  <c r="C179" i="2"/>
  <c r="B179" i="2"/>
  <c r="A179" i="2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D171" i="2"/>
  <c r="C171" i="2"/>
  <c r="B171" i="2"/>
  <c r="A171" i="2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D155" i="2"/>
  <c r="C155" i="2"/>
  <c r="B155" i="2"/>
  <c r="A155" i="2"/>
  <c r="H154" i="2"/>
  <c r="F154" i="2"/>
  <c r="E154" i="2"/>
  <c r="D154" i="2"/>
  <c r="C154" i="2"/>
  <c r="B154" i="2"/>
  <c r="A154" i="2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D147" i="2"/>
  <c r="C147" i="2"/>
  <c r="B147" i="2"/>
  <c r="A147" i="2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D132" i="2"/>
  <c r="C132" i="2"/>
  <c r="B132" i="2"/>
  <c r="A132" i="2"/>
  <c r="H131" i="2"/>
  <c r="F131" i="2"/>
  <c r="E131" i="2"/>
  <c r="D131" i="2"/>
  <c r="C131" i="2"/>
  <c r="B131" i="2"/>
  <c r="A131" i="2"/>
  <c r="H130" i="2"/>
  <c r="F130" i="2"/>
  <c r="E130" i="2"/>
  <c r="D130" i="2"/>
  <c r="C130" i="2"/>
  <c r="B130" i="2"/>
  <c r="A130" i="2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D109" i="2"/>
  <c r="C109" i="2"/>
  <c r="B109" i="2"/>
  <c r="A109" i="2"/>
  <c r="H108" i="2"/>
  <c r="F108" i="2"/>
  <c r="E108" i="2"/>
  <c r="D108" i="2"/>
  <c r="C108" i="2"/>
  <c r="B108" i="2"/>
  <c r="A108" i="2"/>
  <c r="H107" i="2"/>
  <c r="F107" i="2"/>
  <c r="E107" i="2"/>
  <c r="D107" i="2"/>
  <c r="C107" i="2"/>
  <c r="B107" i="2"/>
  <c r="A107" i="2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D85" i="2"/>
  <c r="C85" i="2"/>
  <c r="B85" i="2"/>
  <c r="A85" i="2"/>
  <c r="H84" i="2"/>
  <c r="F84" i="2"/>
  <c r="E84" i="2"/>
  <c r="C84" i="2"/>
  <c r="B84" i="2"/>
  <c r="A84" i="2"/>
  <c r="D84" i="2" s="1"/>
  <c r="H83" i="2"/>
  <c r="F83" i="2"/>
  <c r="E83" i="2"/>
  <c r="D83" i="2"/>
  <c r="C83" i="2"/>
  <c r="B83" i="2"/>
  <c r="A83" i="2"/>
  <c r="H82" i="2"/>
  <c r="F82" i="2"/>
  <c r="E82" i="2"/>
  <c r="C82" i="2"/>
  <c r="B82" i="2"/>
  <c r="A82" i="2"/>
  <c r="D82" i="2" s="1"/>
  <c r="H81" i="2"/>
  <c r="F81" i="2"/>
  <c r="E81" i="2"/>
  <c r="D81" i="2"/>
  <c r="C81" i="2"/>
  <c r="B81" i="2"/>
  <c r="A81" i="2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D59" i="2"/>
  <c r="C59" i="2"/>
  <c r="B59" i="2"/>
  <c r="A59" i="2"/>
  <c r="H58" i="2"/>
  <c r="F58" i="2"/>
  <c r="E58" i="2"/>
  <c r="D58" i="2"/>
  <c r="C58" i="2"/>
  <c r="B58" i="2"/>
  <c r="A58" i="2"/>
  <c r="H57" i="2"/>
  <c r="F57" i="2"/>
  <c r="E57" i="2"/>
  <c r="D57" i="2"/>
  <c r="C57" i="2"/>
  <c r="B57" i="2"/>
  <c r="A57" i="2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D37" i="2"/>
  <c r="C37" i="2"/>
  <c r="B37" i="2"/>
  <c r="A37" i="2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D28" i="2"/>
  <c r="C28" i="2"/>
  <c r="B28" i="2"/>
  <c r="A28" i="2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D23" i="2"/>
  <c r="C23" i="2"/>
  <c r="B23" i="2"/>
  <c r="A23" i="2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D8" i="2"/>
  <c r="C8" i="2"/>
  <c r="B8" i="2"/>
  <c r="A8" i="2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<sst xmlns="http://schemas.openxmlformats.org/spreadsheetml/2006/main" count="457" uniqueCount="368">
  <si>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</si>
  <si>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</si>
  <si>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</si>
  <si>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</si>
  <si>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</si>
  <si>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</si>
  <si>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</si>
  <si>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</si>
  <si>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</si>
  <si>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</si>
  <si>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</si>
  <si>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</si>
  <si>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</si>
  <si>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</si>
  <si>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</si>
  <si>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</si>
  <si>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</si>
  <si>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</si>
  <si>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</si>
  <si>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</si>
  <si>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</si>
  <si>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</si>
  <si>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</si>
  <si>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</si>
  <si>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</si>
  <si>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</si>
  <si>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</si>
  <si>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</si>
  <si>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</si>
  <si>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</si>
  <si>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</si>
  <si>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</si>
  <si>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</si>
  <si>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</si>
  <si>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</si>
  <si>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</si>
  <si>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</si>
  <si>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</si>
  <si>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</si>
  <si>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</si>
  <si>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</si>
  <si>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</si>
  <si>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</si>
  <si>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</si>
  <si>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</si>
  <si>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</si>
  <si>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</si>
  <si>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</si>
  <si>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</si>
  <si>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</si>
  <si>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</si>
  <si>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</si>
  <si>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</si>
  <si>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</si>
  <si>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</si>
  <si>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</si>
  <si>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</si>
  <si>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</si>
  <si>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</si>
  <si>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</si>
  <si>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</si>
  <si>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</si>
  <si>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</si>
  <si>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</si>
  <si>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</si>
  <si>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</si>
  <si>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</si>
  <si>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</si>
  <si>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</si>
  <si>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</si>
  <si>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</si>
  <si>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</si>
  <si>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</si>
  <si>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</si>
  <si>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</si>
  <si>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</si>
  <si>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</si>
  <si>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</si>
  <si>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</si>
  <si>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</si>
  <si>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</si>
  <si>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</si>
  <si>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</si>
  <si>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</si>
  <si>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</si>
  <si>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</si>
  <si>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</si>
  <si>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</si>
  <si>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</si>
  <si>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</si>
  <si>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</si>
  <si>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</si>
  <si>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</si>
  <si>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</si>
  <si>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</si>
  <si>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</si>
  <si>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</si>
  <si>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</si>
  <si>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</si>
  <si>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</si>
  <si>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</si>
  <si>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</si>
  <si>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</si>
  <si>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</si>
  <si>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</si>
  <si>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</si>
  <si>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</si>
  <si>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</si>
  <si>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</si>
  <si>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</si>
  <si>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</si>
  <si>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</si>
  <si>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</si>
  <si>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</si>
  <si>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</si>
  <si>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</si>
  <si>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</si>
  <si>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</si>
  <si>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</si>
  <si>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</si>
  <si>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</si>
  <si>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</si>
  <si>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</si>
  <si>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</si>
  <si>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</si>
  <si>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</si>
  <si>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</si>
  <si>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</si>
  <si>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</si>
  <si>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</si>
  <si>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</si>
  <si>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</si>
  <si>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</si>
  <si>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</si>
  <si>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</si>
  <si>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</si>
  <si>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</si>
  <si>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</si>
  <si>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</si>
  <si>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</si>
  <si>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</si>
  <si>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</si>
  <si>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</si>
  <si>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</si>
  <si>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</si>
  <si>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</si>
  <si>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</si>
  <si>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</si>
  <si>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</si>
  <si>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</si>
  <si>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</si>
  <si>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</si>
  <si>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</si>
  <si>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</si>
  <si>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</si>
  <si>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</si>
  <si>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</si>
  <si>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</si>
  <si>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</si>
  <si>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</si>
  <si>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</si>
  <si>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</si>
  <si>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</si>
  <si>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</si>
  <si>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</si>
  <si>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</si>
  <si>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</si>
  <si>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</si>
  <si>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תאור מחסן</t>
  </si>
  <si>
    <t>23/10/2023</t>
  </si>
  <si>
    <t>PD23001602</t>
  </si>
  <si>
    <t>נתיבי ישראל-כביש 4 קטע גהה-מורשה</t>
  </si>
  <si>
    <t>בטיפול רכש</t>
  </si>
  <si>
    <t>liat</t>
  </si>
  <si>
    <t>Y</t>
  </si>
  <si>
    <t>115</t>
  </si>
  <si>
    <t>קווי תש"ן  כללי</t>
  </si>
  <si>
    <t>העתקה ומיגון"6 גהה מורשה</t>
  </si>
  <si>
    <t>adir_s</t>
  </si>
  <si>
    <t>400</t>
  </si>
  <si>
    <t>חוזה עבודות</t>
  </si>
  <si>
    <t>00</t>
  </si>
  <si>
    <t>מאשרי דרישות מרוכזות - כללי</t>
  </si>
  <si>
    <t>X</t>
  </si>
  <si>
    <t>3,921,494.00</t>
  </si>
  <si>
    <t>666,653.98</t>
  </si>
  <si>
    <t>4,588,147.98</t>
  </si>
  <si>
    <t>ILS</t>
  </si>
  <si>
    <t>002</t>
  </si>
  <si>
    <t>litalk</t>
  </si>
  <si>
    <t>29/10/23 10:06</t>
  </si>
  <si>
    <t>מכרז פומבי</t>
  </si>
  <si>
    <t>במכרז</t>
  </si>
  <si>
    <t>yulian</t>
  </si>
  <si>
    <t>12</t>
  </si>
  <si>
    <t>הנדסה</t>
  </si>
  <si>
    <t>3,008</t>
  </si>
  <si>
    <t>אילן מינץ</t>
  </si>
  <si>
    <t>0</t>
  </si>
  <si>
    <t>2</t>
  </si>
  <si>
    <t>קווים</t>
  </si>
  <si>
    <t>21/12/23 09:00</t>
  </si>
  <si>
    <t>ilan_m</t>
  </si>
  <si>
    <t>0.00</t>
  </si>
  <si>
    <t>על חשבון אחרים</t>
  </si>
  <si>
    <t>E2300024</t>
  </si>
  <si>
    <t>העתקת קו "6 גלילות-אשדוד נת"צ גהה-מורשה</t>
  </si>
  <si>
    <t>אדיר שריקר</t>
  </si>
  <si>
    <t>יוליאן לרנר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</si>
  <si>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</si>
  <si>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</si>
  <si>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</si>
  <si>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</si>
  <si>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</si>
  <si>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</si>
  <si>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</si>
  <si>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</si>
  <si>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</si>
  <si>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</si>
  <si>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</si>
  <si>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פירוק ובנייה של שוחות</t>
  </si>
  <si>
    <t>510,724</t>
  </si>
  <si>
    <t>1.00</t>
  </si>
  <si>
    <t>יח</t>
  </si>
  <si>
    <t>510,724.00</t>
  </si>
  <si>
    <t>134</t>
  </si>
  <si>
    <t>210173</t>
  </si>
  <si>
    <t>342</t>
  </si>
  <si>
    <t>233</t>
  </si>
  <si>
    <t>134.210173.12.342-233</t>
  </si>
  <si>
    <t>פרויקטים ללקוחות</t>
  </si>
  <si>
    <t>פרוייקטים ללקוחות</t>
  </si>
  <si>
    <t>נת"י-נת"צ כביש 4 קטע גהה-מורשה</t>
  </si>
  <si>
    <t>1002</t>
  </si>
  <si>
    <t>ידני</t>
  </si>
  <si>
    <t>3</t>
  </si>
  <si>
    <t>מכרז ביצוע</t>
  </si>
  <si>
    <t>WTO010</t>
  </si>
  <si>
    <t>כתב כמויות עבודות הנדסה</t>
  </si>
  <si>
    <t>כתב כמויות עבודות</t>
  </si>
  <si>
    <t>WE010007</t>
  </si>
  <si>
    <t>חפירה למבנים תת קרקעים מעל 3 מטר</t>
  </si>
  <si>
    <t>חפירה / חציבה למבנים תת קרקעים / שחות מגופים / מכלי ניקוזים וכד' לעומק גבוה מ- 3 מטרים.</t>
  </si>
  <si>
    <t>מ3</t>
  </si>
  <si>
    <t>6.1.07</t>
  </si>
  <si>
    <t>WE010011</t>
  </si>
  <si>
    <t>חפירה לקורות יסוד, קורות קשר מעל 1 מטר</t>
  </si>
  <si>
    <t>חפירה / חציבה לקורות לעומק שעולה על 1 מ'</t>
  </si>
  <si>
    <t>6.1.11</t>
  </si>
  <si>
    <t>WE010012</t>
  </si>
  <si>
    <t>מילוי מובא מחומר נברר</t>
  </si>
  <si>
    <t>מילוי מובא מחומר נברר לרבות פיזור בשכבות של 20 ס''מ והידוק</t>
  </si>
  <si>
    <t>6.1.12</t>
  </si>
  <si>
    <t>WE010020</t>
  </si>
  <si>
    <t>הידוק מבוקר</t>
  </si>
  <si>
    <t>הידוק מבוקר של שתית או פני קרקע טבעים: ריסוס, חריש לעומק 20 ס''מ, הרטבה, הידוק לצפיפות 96% מודיפייד א.ש.וו.א</t>
  </si>
  <si>
    <t>מ2</t>
  </si>
  <si>
    <t>6.1.20</t>
  </si>
  <si>
    <t>WE010040</t>
  </si>
  <si>
    <t>מילוי במצע מובא סוג א' בשכבות 20-15 ס"מ בהידוק מבוקר</t>
  </si>
  <si>
    <t>מילוי במצע מובא סוג א' בשכבות 20-15 ס"מ (אחרי ההידוק) תוך כדי הידוק מבוקר לדרגת הידוק %98 עד %100 מהצפיפות מקסימלית</t>
  </si>
  <si>
    <t>6.1.339</t>
  </si>
  <si>
    <t>WE010031</t>
  </si>
  <si>
    <t>מילוי חפירה עם חומר מקומי מנופה</t>
  </si>
  <si>
    <t>מילוי חפירה עם חומר מקומי מנופה (נפה 1 ס"מ) ללא אבנים ו/או סלעים בשכבות של 30 ס"מ עד לרום הקרקע הטבעית</t>
  </si>
  <si>
    <t>מטר</t>
  </si>
  <si>
    <t>6.1.280</t>
  </si>
  <si>
    <t>WE230035</t>
  </si>
  <si>
    <t>פרוק שוחת ניקוז גג קיימת</t>
  </si>
  <si>
    <t>חיתוך, פרוק של שוחה קיימת, הרמה והובלה ופינוי לאתר מורשה.</t>
  </si>
  <si>
    <t>CMP</t>
  </si>
  <si>
    <t>6.4.2.21</t>
  </si>
  <si>
    <t>WE020001</t>
  </si>
  <si>
    <t>מצע בטון רזה.</t>
  </si>
  <si>
    <t>בטון רזה עובי 5 ס''מ מתחת ליסודות בודדים, עוברים קורות יסוד או מרצפים.</t>
  </si>
  <si>
    <t>6.1.23</t>
  </si>
  <si>
    <t>WE020004</t>
  </si>
  <si>
    <t>מצע יריעות פוליאטילן</t>
  </si>
  <si>
    <t>מצע יריעות פוליאטילן עובי 0.2 מ''מ לרבות ישור והכנת שטח.</t>
  </si>
  <si>
    <t>6.1.26</t>
  </si>
  <si>
    <t>WE020078</t>
  </si>
  <si>
    <t>יסודות בודדים בטון בשטחי חתך שונים עד 0.5 מ"ר</t>
  </si>
  <si>
    <t>יסודות בודדים בטון ב-30 (שקיעה ''5, חשיפה 2-4) בשטחי חתך שונים עד 0.5 מ"ר</t>
  </si>
  <si>
    <t>WE020080</t>
  </si>
  <si>
    <t>מרצפות בטון כולל עיבוי ושקע לשוחת ניקוז</t>
  </si>
  <si>
    <t>מרצפות בטון ב-30 (שקיעה ''5, חשיפה 2-4) יצורים על מצע או על הקרקע בעובי 30 ס"מ . כולל עיבוי ושקע לשוחת ניקוז</t>
  </si>
  <si>
    <t>6.1.293</t>
  </si>
  <si>
    <t>WE020007</t>
  </si>
  <si>
    <t>מרצפי בטון עובי עד 25 ס''מ</t>
  </si>
  <si>
    <t>מרצפי בטון ב- 30, דרגת חשיפה 6, יצוקים על מצע או קרקע בעובי עד 25 ס''מ</t>
  </si>
  <si>
    <t>6.1.29</t>
  </si>
  <si>
    <t>WE020067</t>
  </si>
  <si>
    <t>אספקה מדידה חיתוך שרוול בכל קוטר בקיר בטון + התקנת צ. חדירה</t>
  </si>
  <si>
    <t>התקנת שרוול מעבר בטון כולל פח אטימה הקפי, השחלה והתקנת צינור ואביזר איטום חרושתי כדוגמאת LINK-SEAL בכל קוטר.</t>
  </si>
  <si>
    <t>6.1.89</t>
  </si>
  <si>
    <t>WE020012</t>
  </si>
  <si>
    <t>עמודי יסוד בחתך משתנה עד 0.3 מ''ר</t>
  </si>
  <si>
    <t>עמודי יסוד ב-30, דרגת חשיפה 6, בחתך משתנה של עד 0.3 מ''ר</t>
  </si>
  <si>
    <t>6.1.34</t>
  </si>
  <si>
    <t>WE020014</t>
  </si>
  <si>
    <t>קורות ברוחב של עד 50 ס''מ</t>
  </si>
  <si>
    <t>קורות יסוד ב-30, דרגת חשיפה 6, יצוקות על רצפה או מצע ברוחב עד 50 ס''מ</t>
  </si>
  <si>
    <t>6.1.36</t>
  </si>
  <si>
    <t>WE020081</t>
  </si>
  <si>
    <t>קירות בטון בעובי 30 ס"מ</t>
  </si>
  <si>
    <t>קירות בטון ב-30 (שקיעה ''5, חשיפה 2-4) בעובי 30 ס"מ</t>
  </si>
  <si>
    <t>WE020082</t>
  </si>
  <si>
    <t>יציקת תקרות או גגות בטון</t>
  </si>
  <si>
    <t>תקרות או גגות בטון ב-30 (שקיעה ''5, חשיפה 2-4) עובי 30 ס"מ</t>
  </si>
  <si>
    <t>6.1.295</t>
  </si>
  <si>
    <t>WE020109</t>
  </si>
  <si>
    <t>מוטות פלדה מצולעת מכל סוג( פלדה רתיכה פי - 500 )</t>
  </si>
  <si>
    <t>מוטות פלדה מצולעת מכל סוג  (כולל פלדה רתיכה פי - 500 וכולל רשתות מרותכות, כנדרש בתכניות) לזיון כל הבטונים היצוקים באתר</t>
  </si>
  <si>
    <t>טון</t>
  </si>
  <si>
    <t>6.1.361</t>
  </si>
  <si>
    <t>WE030001</t>
  </si>
  <si>
    <t>איטום קירות ביריעות דו-שכבתית ביטומניות</t>
  </si>
  <si>
    <t>יטום קירות ביריעת ביטומן דו שכבתית משורינת עובי 4 מ''מ, פרימר ביטומני, יריעת HDPE עובי 1.5 מ''מ ופלטת מגן. בעובי 3 ס''מ.</t>
  </si>
  <si>
    <t>6.1.92</t>
  </si>
  <si>
    <t>WE030003</t>
  </si>
  <si>
    <t>איטום קירות / רצפות בציפוי צמנטי דו רכיבי</t>
  </si>
  <si>
    <t>איטום קירות / רצפות בציפוי צמנטי פולימירי דו רכיבי גמיש סיקה טופ סיל או ש''ע בכמות 3 ק''ג/ מ''ר בשתי שכבות.</t>
  </si>
  <si>
    <t>6.1.94</t>
  </si>
  <si>
    <t>WE030004</t>
  </si>
  <si>
    <t>יישום והתקנה של רולקת לאיטום טיט צמנט</t>
  </si>
  <si>
    <t>ישום והתקנה של רולקת משולשת במפגש קירות / רצפה במידות של 6/6 ס''מ מטיט צמנט 1:3.</t>
  </si>
  <si>
    <t>6.1.95</t>
  </si>
  <si>
    <t>WE030041</t>
  </si>
  <si>
    <t>איטום בטון רזה  בפריימר ביטומני ויריעות ביטומניות ו- HDPE</t>
  </si>
  <si>
    <t>איטום בטון רזה  בפריימר ביטומני ויריעות ביטומניות SBS בעובי 5 מ"מ ויריעת HDPE   ( ירעיה תבלוט 50 ס"מ מקו הרצפה ).</t>
  </si>
  <si>
    <t>WE030042</t>
  </si>
  <si>
    <t>עצר מים כימי לאיטום הפסקת יציקה, בחתך 20/10 מ"מ</t>
  </si>
  <si>
    <t>עצר מים כימי מפוליאוריתן מסוג "SIKA SWELL S" או ש"ע לאיטום הפסקת יציקה, בחתך 20/10 מ"מ</t>
  </si>
  <si>
    <t>WE030002</t>
  </si>
  <si>
    <t>איטום קירות / רצפות בציפוי צמנטי חד רכיבי</t>
  </si>
  <si>
    <t>איטום קירות / רצפות צד פנים בציפוי צמנטי פולימירי חד רכיבי גמיש טורסיל או ש''ע בכמות 3 ק''ג/מ''ר בשתי שכבות.</t>
  </si>
  <si>
    <t>6.1.93</t>
  </si>
  <si>
    <t>WE030021</t>
  </si>
  <si>
    <t>איטום בהזרקה באמצעות חומר פוליאוריטאני מגיב למים</t>
  </si>
  <si>
    <t>איטם בהזרקה באמצעות חומר פוליאוריטאני מגיב למים דוגמאת אוטם בכמות מינמלית של 100 CC בכל הזרקה</t>
  </si>
  <si>
    <t>6.1.172</t>
  </si>
  <si>
    <t>WE040015</t>
  </si>
  <si>
    <t>גדר רשת פלדה מרותכת</t>
  </si>
  <si>
    <t>גדר רשת מרותכת קורנס גובה כולל 2.35 עם מעקם, קורת הקשחה דוקורטיבית עמודים חיזוקים חיבורים ויסודות בטון</t>
  </si>
  <si>
    <t>6.1.113</t>
  </si>
  <si>
    <t>WE050063</t>
  </si>
  <si>
    <t>אספקה,ייצור והתקנה מכסה פח לשוחת מגופים+גילוון וצביעה</t>
  </si>
  <si>
    <t>אספקה, ייצור והתקנה מכסה פח לשוחת מגופים כולל גלוון וצביעה (על פי התוכנית)</t>
  </si>
  <si>
    <t>WE050061</t>
  </si>
  <si>
    <t>אספקה והתקנת שער לפי תכנית לרבות כל האביזרים הדרושים</t>
  </si>
  <si>
    <t>6.1.282</t>
  </si>
  <si>
    <t>WE050052</t>
  </si>
  <si>
    <t>ייצור אספקה והתקה של סולם ירידה עם כלוב בטיחות</t>
  </si>
  <si>
    <t>ייצור אספקה והתקנה של סולם ירידה עם כלוב בטיחות. העבודה כוללת: אספקה של פרופילים, יצור סולם, וועיגונו</t>
  </si>
  <si>
    <t>6.1.259</t>
  </si>
  <si>
    <t>WE050058</t>
  </si>
  <si>
    <t>אספקה והתקנה של תושבת מכסה בצורה רבועית</t>
  </si>
  <si>
    <t>אספקה והתקנה של תושבת מכסה בצורה רבועית וכן מכסה אגנית. פח עובי 5 מ"מ כולל ריפים להקשחה</t>
  </si>
  <si>
    <t>ק'ג</t>
  </si>
  <si>
    <t>6.1.265</t>
  </si>
  <si>
    <t>WE080047</t>
  </si>
  <si>
    <t>סבכות חרושתיות</t>
  </si>
  <si>
    <t>אספקה, מדידה, חיתוך סבכות מגולוונות חרושתיות מגולוונות, סקופ דגם A-100 במשקל 36 ק''ג/מ''ר.</t>
  </si>
  <si>
    <t>6.4.1.47</t>
  </si>
  <si>
    <t>WE020066</t>
  </si>
  <si>
    <t>אספקה, התקנה בבטון של צינורות, פרופילים, פלטות עיגון.</t>
  </si>
  <si>
    <t>פקת פרופילי פלדה, צינורות פחים מגולוונים חיתוך עיבוד וריתוך של ''ווי עיגון'' האלמנטים בבטון, כולל כל עבודות העזר הנדרשות</t>
  </si>
  <si>
    <t>6.1.88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</si>
</sst>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פירוק ובנייה של שוחות</v>
      </c>
      <c r="B2" s="5"/>
      <c r="C2" s="5" t="str">
        <f>IF(DataSheet!B2&lt;&gt;0,DataSheet!B2,"")</f>
        <v>PD23001602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WE010007</v>
      </c>
      <c r="B5" s="4" t="str">
        <f>IF(DataSheet!D6&lt;&gt;0,DataSheet!D6,"")</f>
        <v>חפירה למבנים תת קרקעים מעל 3 מטר</v>
      </c>
      <c r="C5" s="4" t="str">
        <f>IF(DataSheet!E6&lt;&gt;0,DataSheet!E6,"")</f>
        <v>חפירה / חציבה למבנים תת קרקעים / שחות מגופים / מכלי ניקוזים וכד' לעומק גבוה מ- 3 מטרים.</v>
      </c>
      <c r="D5" s="5" t="str">
        <f>IF(A5="","",IF(DataSheet!J6=0,"פריט ללא הבהרה",DataSheet!J6))</f>
        <v>6.1.07</v>
      </c>
      <c r="E5">
        <f>IF(DataSheet!B6&lt;&gt;0,DataSheet!B6,"")</f>
        <v>700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WE010011</v>
      </c>
      <c r="B6" s="4" t="str">
        <f>IF(DataSheet!D7&lt;&gt;0,DataSheet!D7,"")</f>
        <v>חפירה לקורות יסוד, קורות קשר מעל 1 מטר</v>
      </c>
      <c r="C6" s="4" t="str">
        <f>IF(DataSheet!E7&lt;&gt;0,DataSheet!E7,"")</f>
        <v>חפירה / חציבה לקורות לעומק שעולה על 1 מ'</v>
      </c>
      <c r="D6" s="5" t="str">
        <f>IF(A6="","",IF(DataSheet!J7=0,"פריט ללא הבהרה",DataSheet!J7))</f>
        <v>6.1.11</v>
      </c>
      <c r="E6">
        <f>IF(DataSheet!B7&lt;&gt;0,DataSheet!B7,"")</f>
        <v>50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WE010012</v>
      </c>
      <c r="B7" s="4" t="str">
        <f>IF(DataSheet!D8&lt;&gt;0,DataSheet!D8,"")</f>
        <v>מילוי מובא מחומר נברר</v>
      </c>
      <c r="C7" s="4" t="str">
        <f>IF(DataSheet!E8&lt;&gt;0,DataSheet!E8,"")</f>
        <v>מילוי מובא מחומר נברר לרבות פיזור בשכבות של 20 ס''מ והידוק</v>
      </c>
      <c r="D7" s="5" t="str">
        <f>IF(A7="","",IF(DataSheet!J8=0,"פריט ללא הבהרה",DataSheet!J8))</f>
        <v>6.1.12</v>
      </c>
      <c r="E7">
        <f>IF(DataSheet!B8&lt;&gt;0,DataSheet!B8,"")</f>
        <v>50</v>
      </c>
      <c r="F7" t="str">
        <f>IF(DataSheet!F8&lt;&gt;0,DataSheet!F8,"")</f>
        <v>מ3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WE010020</v>
      </c>
      <c r="B8" s="4" t="str">
        <f>IF(DataSheet!D9&lt;&gt;0,DataSheet!D9,"")</f>
        <v>הידוק מבוקר</v>
      </c>
      <c r="C8" s="4" t="str">
        <f>IF(DataSheet!E9&lt;&gt;0,DataSheet!E9,"")</f>
        <v>הידוק מבוקר של שתית או פני קרקע טבעים: ריסוס, חריש לעומק 20 ס''מ, הרטבה, הידוק לצפיפות 96% מודיפייד א.ש.וו.א</v>
      </c>
      <c r="D8" s="5" t="str">
        <f>IF(A8="","",IF(DataSheet!J9=0,"פריט ללא הבהרה",DataSheet!J9))</f>
        <v>6.1.20</v>
      </c>
      <c r="E8">
        <f>IF(DataSheet!B9&lt;&gt;0,DataSheet!B9,"")</f>
        <v>80</v>
      </c>
      <c r="F8" t="str">
        <f>IF(DataSheet!F9&lt;&gt;0,DataSheet!F9,"")</f>
        <v>מ2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WE010040</v>
      </c>
      <c r="B9" s="4" t="str">
        <f>IF(DataSheet!D10&lt;&gt;0,DataSheet!D10,"")</f>
        <v>מילוי במצע מובא סוג א' בשכבות 20-15 ס"מ בהידוק מבוקר</v>
      </c>
      <c r="C9" s="4" t="str">
        <f>IF(DataSheet!E10&lt;&gt;0,DataSheet!E10,"")</f>
        <v>מילוי במצע מובא סוג א' בשכבות 20-15 ס"מ (אחרי ההידוק) תוך כדי הידוק מבוקר לדרגת הידוק %98 עד %100 מהצפיפות מקסימלית</v>
      </c>
      <c r="D9" s="5" t="str">
        <f>IF(A9="","",IF(DataSheet!J10=0,"פריט ללא הבהרה",DataSheet!J10))</f>
        <v>6.1.339</v>
      </c>
      <c r="E9">
        <f>IF(DataSheet!B10&lt;&gt;0,DataSheet!B10,"")</f>
        <v>700</v>
      </c>
      <c r="F9" t="str">
        <f>IF(DataSheet!F10&lt;&gt;0,DataSheet!F10,"")</f>
        <v>מ3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WE010031</v>
      </c>
      <c r="B10" s="4" t="str">
        <f>IF(DataSheet!D11&lt;&gt;0,DataSheet!D11,"")</f>
        <v>מילוי חפירה עם חומר מקומי מנופה</v>
      </c>
      <c r="C10" s="4" t="str">
        <f>IF(DataSheet!E11&lt;&gt;0,DataSheet!E11,"")</f>
        <v>מילוי חפירה עם חומר מקומי מנופה (נפה 1 ס"מ) ללא אבנים ו/או סלעים בשכבות של 30 ס"מ עד לרום הקרקע הטבעית</v>
      </c>
      <c r="D10" s="5" t="str">
        <f>IF(A10="","",IF(DataSheet!J11=0,"פריט ללא הבהרה",DataSheet!J11))</f>
        <v>6.1.280</v>
      </c>
      <c r="E10">
        <f>IF(DataSheet!B11&lt;&gt;0,DataSheet!B11,"")</f>
        <v>65</v>
      </c>
      <c r="F10" t="str">
        <f>IF(DataSheet!F11&lt;&gt;0,DataSheet!F11,"")</f>
        <v>מטר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WE230035</v>
      </c>
      <c r="B11" s="4" t="str">
        <f>IF(DataSheet!D12&lt;&gt;0,DataSheet!D12,"")</f>
        <v>פרוק שוחת ניקוז גג קיימת</v>
      </c>
      <c r="C11" s="4" t="str">
        <f>IF(DataSheet!E12&lt;&gt;0,DataSheet!E12,"")</f>
        <v>חיתוך, פרוק של שוחה קיימת, הרמה והובלה ופינוי לאתר מורשה.</v>
      </c>
      <c r="D11" s="5" t="str">
        <f>IF(A11="","",IF(DataSheet!J12=0,"פריט ללא הבהרה",DataSheet!J12))</f>
        <v>6.4.2.21</v>
      </c>
      <c r="E11">
        <f>IF(DataSheet!B12&lt;&gt;0,DataSheet!B12,"")</f>
        <v>2</v>
      </c>
      <c r="F11" t="str">
        <f>IF(DataSheet!F12&lt;&gt;0,DataSheet!F12,"")</f>
        <v>CMP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WE020001</v>
      </c>
      <c r="B12" s="4" t="str">
        <f>IF(DataSheet!D13&lt;&gt;0,DataSheet!D13,"")</f>
        <v>מצע בטון רזה.</v>
      </c>
      <c r="C12" s="4" t="str">
        <f>IF(DataSheet!E13&lt;&gt;0,DataSheet!E13,"")</f>
        <v>בטון רזה עובי 5 ס''מ מתחת ליסודות בודדים, עוברים קורות יסוד או מרצפים.</v>
      </c>
      <c r="D12" s="5" t="str">
        <f>IF(A12="","",IF(DataSheet!J13=0,"פריט ללא הבהרה",DataSheet!J13))</f>
        <v>6.1.23</v>
      </c>
      <c r="E12">
        <f>IF(DataSheet!B13&lt;&gt;0,DataSheet!B13,"")</f>
        <v>50</v>
      </c>
      <c r="F12" t="str">
        <f>IF(DataSheet!F13&lt;&gt;0,DataSheet!F13,"")</f>
        <v>מ2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WE020004</v>
      </c>
      <c r="B13" s="4" t="str">
        <f>IF(DataSheet!D14&lt;&gt;0,DataSheet!D14,"")</f>
        <v>מצע יריעות פוליאטילן</v>
      </c>
      <c r="C13" s="4" t="str">
        <f>IF(DataSheet!E14&lt;&gt;0,DataSheet!E14,"")</f>
        <v>מצע יריעות פוליאטילן עובי 0.2 מ''מ לרבות ישור והכנת שטח.</v>
      </c>
      <c r="D13" s="5" t="str">
        <f>IF(A13="","",IF(DataSheet!J14=0,"פריט ללא הבהרה",DataSheet!J14))</f>
        <v>6.1.26</v>
      </c>
      <c r="E13">
        <f>IF(DataSheet!B14&lt;&gt;0,DataSheet!B14,"")</f>
        <v>14</v>
      </c>
      <c r="F13" t="str">
        <f>IF(DataSheet!F14&lt;&gt;0,DataSheet!F14,"")</f>
        <v>מ2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WE020078</v>
      </c>
      <c r="B14" s="4" t="str">
        <f>IF(DataSheet!D15&lt;&gt;0,DataSheet!D15,"")</f>
        <v>יסודות בודדים בטון בשטחי חתך שונים עד 0.5 מ"ר</v>
      </c>
      <c r="C14" s="4" t="str">
        <f>IF(DataSheet!E15&lt;&gt;0,DataSheet!E15,"")</f>
        <v>יסודות בודדים בטון ב-30 (שקיעה ''5, חשיפה 2-4) בשטחי חתך שונים עד 0.5 מ"ר</v>
      </c>
      <c r="D14" s="5" t="str">
        <f>IF(A14="","",IF(DataSheet!J15=0,"פריט ללא הבהרה",DataSheet!J15))</f>
        <v>פריט ללא הבהרה</v>
      </c>
      <c r="E14">
        <f>IF(DataSheet!B15&lt;&gt;0,DataSheet!B15,"")</f>
        <v>1</v>
      </c>
      <c r="F14" t="str">
        <f>IF(DataSheet!F15&lt;&gt;0,DataSheet!F15,"")</f>
        <v>מ3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WE020080</v>
      </c>
      <c r="B15" s="4" t="str">
        <f>IF(DataSheet!D16&lt;&gt;0,DataSheet!D16,"")</f>
        <v>מרצפות בטון כולל עיבוי ושקע לשוחת ניקוז</v>
      </c>
      <c r="C15" s="4" t="str">
        <f>IF(DataSheet!E16&lt;&gt;0,DataSheet!E16,"")</f>
        <v>מרצפות בטון ב-30 (שקיעה ''5, חשיפה 2-4) יצורים על מצע או על הקרקע בעובי 30 ס"מ . כולל עיבוי ושקע לשוחת ניקוז</v>
      </c>
      <c r="D15" s="5" t="str">
        <f>IF(A15="","",IF(DataSheet!J16=0,"פריט ללא הבהרה",DataSheet!J16))</f>
        <v>6.1.293</v>
      </c>
      <c r="E15">
        <f>IF(DataSheet!B16&lt;&gt;0,DataSheet!B16,"")</f>
        <v>45</v>
      </c>
      <c r="F15" t="str">
        <f>IF(DataSheet!F16&lt;&gt;0,DataSheet!F16,"")</f>
        <v>מ2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WE020007</v>
      </c>
      <c r="B16" s="4" t="str">
        <f>IF(DataSheet!D17&lt;&gt;0,DataSheet!D17,"")</f>
        <v>מרצפי בטון עובי עד 25 ס''מ</v>
      </c>
      <c r="C16" s="4" t="str">
        <f>IF(DataSheet!E17&lt;&gt;0,DataSheet!E17,"")</f>
        <v>מרצפי בטון ב- 30, דרגת חשיפה 6, יצוקים על מצע או קרקע בעובי עד 25 ס''מ</v>
      </c>
      <c r="D16" s="5" t="str">
        <f>IF(A16="","",IF(DataSheet!J17=0,"פריט ללא הבהרה",DataSheet!J17))</f>
        <v>6.1.29</v>
      </c>
      <c r="E16">
        <f>IF(DataSheet!B17&lt;&gt;0,DataSheet!B17,"")</f>
        <v>10</v>
      </c>
      <c r="F16" t="str">
        <f>IF(DataSheet!F17&lt;&gt;0,DataSheet!F17,"")</f>
        <v>מ2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WE020067</v>
      </c>
      <c r="B17" s="4" t="str">
        <f>IF(DataSheet!D18&lt;&gt;0,DataSheet!D18,"")</f>
        <v>אספקה מדידה חיתוך שרוול בכל קוטר בקיר בטון + התקנת צ. חדירה</v>
      </c>
      <c r="C17" s="4" t="str">
        <f>IF(DataSheet!E18&lt;&gt;0,DataSheet!E18,"")</f>
        <v>התקנת שרוול מעבר בטון כולל פח אטימה הקפי, השחלה והתקנת צינור ואביזר איטום חרושתי כדוגמאת LINK-SEAL בכל קוטר.</v>
      </c>
      <c r="D17" s="5" t="str">
        <f>IF(A17="","",IF(DataSheet!J18=0,"פריט ללא הבהרה",DataSheet!J18))</f>
        <v>6.1.89</v>
      </c>
      <c r="E17">
        <f>IF(DataSheet!B18&lt;&gt;0,DataSheet!B18,"")</f>
        <v>4</v>
      </c>
      <c r="F17" t="str">
        <f>IF(DataSheet!F18&lt;&gt;0,DataSheet!F18,"")</f>
        <v>CMP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WE020012</v>
      </c>
      <c r="B18" s="4" t="str">
        <f>IF(DataSheet!D19&lt;&gt;0,DataSheet!D19,"")</f>
        <v>עמודי יסוד בחתך משתנה עד 0.3 מ''ר</v>
      </c>
      <c r="C18" s="4" t="str">
        <f>IF(DataSheet!E19&lt;&gt;0,DataSheet!E19,"")</f>
        <v>עמודי יסוד ב-30, דרגת חשיפה 6, בחתך משתנה של עד 0.3 מ''ר</v>
      </c>
      <c r="D18" s="5" t="str">
        <f>IF(A18="","",IF(DataSheet!J19=0,"פריט ללא הבהרה",DataSheet!J19))</f>
        <v>6.1.34</v>
      </c>
      <c r="E18">
        <f>IF(DataSheet!B19&lt;&gt;0,DataSheet!B19,"")</f>
        <v>1</v>
      </c>
      <c r="F18" t="str">
        <f>IF(DataSheet!F19&lt;&gt;0,DataSheet!F19,"")</f>
        <v>מ3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>WE020014</v>
      </c>
      <c r="B19" s="4" t="str">
        <f>IF(DataSheet!D20&lt;&gt;0,DataSheet!D20,"")</f>
        <v>קורות ברוחב של עד 50 ס''מ</v>
      </c>
      <c r="C19" s="4" t="str">
        <f>IF(DataSheet!E20&lt;&gt;0,DataSheet!E20,"")</f>
        <v>קורות יסוד ב-30, דרגת חשיפה 6, יצוקות על רצפה או מצע ברוחב עד 50 ס''מ</v>
      </c>
      <c r="D19" s="5" t="str">
        <f>IF(A19="","",IF(DataSheet!J20=0,"פריט ללא הבהרה",DataSheet!J20))</f>
        <v>6.1.36</v>
      </c>
      <c r="E19">
        <f>IF(DataSheet!B20&lt;&gt;0,DataSheet!B20,"")</f>
        <v>10</v>
      </c>
      <c r="F19" t="str">
        <f>IF(DataSheet!F20&lt;&gt;0,DataSheet!F20,"")</f>
        <v>מ3</v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>WE020081</v>
      </c>
      <c r="B20" s="4" t="str">
        <f>IF(DataSheet!D21&lt;&gt;0,DataSheet!D21,"")</f>
        <v>קירות בטון בעובי 30 ס"מ</v>
      </c>
      <c r="C20" s="4" t="str">
        <f>IF(DataSheet!E21&lt;&gt;0,DataSheet!E21,"")</f>
        <v>קירות בטון ב-30 (שקיעה ''5, חשיפה 2-4) בעובי 30 ס"מ</v>
      </c>
      <c r="D20" s="5" t="str">
        <f>IF(A20="","",IF(DataSheet!J21=0,"פריט ללא הבהרה",DataSheet!J21))</f>
        <v>פריט ללא הבהרה</v>
      </c>
      <c r="E20">
        <f>IF(DataSheet!B21&lt;&gt;0,DataSheet!B21,"")</f>
        <v>28</v>
      </c>
      <c r="F20" t="str">
        <f>IF(DataSheet!F21&lt;&gt;0,DataSheet!F21,"")</f>
        <v>מ2</v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>WE020082</v>
      </c>
      <c r="B21" s="4" t="str">
        <f>IF(DataSheet!D22&lt;&gt;0,DataSheet!D22,"")</f>
        <v>יציקת תקרות או גגות בטון</v>
      </c>
      <c r="C21" s="4" t="str">
        <f>IF(DataSheet!E22&lt;&gt;0,DataSheet!E22,"")</f>
        <v>תקרות או גגות בטון ב-30 (שקיעה ''5, חשיפה 2-4) עובי 30 ס"מ</v>
      </c>
      <c r="D21" s="5" t="str">
        <f>IF(A21="","",IF(DataSheet!J22=0,"פריט ללא הבהרה",DataSheet!J22))</f>
        <v>6.1.295</v>
      </c>
      <c r="E21">
        <f>IF(DataSheet!B22&lt;&gt;0,DataSheet!B22,"")</f>
        <v>26</v>
      </c>
      <c r="F21" t="str">
        <f>IF(DataSheet!F22&lt;&gt;0,DataSheet!F22,"")</f>
        <v>מ2</v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>WE020109</v>
      </c>
      <c r="B22" s="4" t="str">
        <f>IF(DataSheet!D23&lt;&gt;0,DataSheet!D23,"")</f>
        <v>מוטות פלדה מצולעת מכל סוג( פלדה רתיכה פי - 500 )</v>
      </c>
      <c r="C22" s="4" t="str">
        <f>IF(DataSheet!E23&lt;&gt;0,DataSheet!E23,"")</f>
        <v>מוטות פלדה מצולעת מכל סוג  (כולל פלדה רתיכה פי - 500 וכולל רשתות מרותכות, כנדרש בתכניות) לזיון כל הבטונים היצוקים באתר</v>
      </c>
      <c r="D22" s="5" t="str">
        <f>IF(A22="","",IF(DataSheet!J23=0,"פריט ללא הבהרה",DataSheet!J23))</f>
        <v>6.1.361</v>
      </c>
      <c r="E22">
        <f>IF(DataSheet!B23&lt;&gt;0,DataSheet!B23,"")</f>
        <v>12</v>
      </c>
      <c r="F22" t="str">
        <f>IF(DataSheet!F23&lt;&gt;0,DataSheet!F23,"")</f>
        <v>טון</v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>WE030001</v>
      </c>
      <c r="B23" s="4" t="str">
        <f>IF(DataSheet!D24&lt;&gt;0,DataSheet!D24,"")</f>
        <v>איטום קירות ביריעות דו-שכבתית ביטומניות</v>
      </c>
      <c r="C23" s="4" t="str">
        <f>IF(DataSheet!E24&lt;&gt;0,DataSheet!E24,"")</f>
        <v>יטום קירות ביריעת ביטומן דו שכבתית משורינת עובי 4 מ''מ, פרימר ביטומני, יריעת HDPE עובי 1.5 מ''מ ופלטת מגן. בעובי 3 ס''מ.</v>
      </c>
      <c r="D23" s="5" t="str">
        <f>IF(A23="","",IF(DataSheet!J24=0,"פריט ללא הבהרה",DataSheet!J24))</f>
        <v>6.1.92</v>
      </c>
      <c r="E23">
        <f>IF(DataSheet!B24&lt;&gt;0,DataSheet!B24,"")</f>
        <v>110</v>
      </c>
      <c r="F23" t="str">
        <f>IF(DataSheet!F24&lt;&gt;0,DataSheet!F24,"")</f>
        <v>מ2</v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>WE030003</v>
      </c>
      <c r="B24" s="4" t="str">
        <f>IF(DataSheet!D25&lt;&gt;0,DataSheet!D25,"")</f>
        <v>איטום קירות / רצפות בציפוי צמנטי דו רכיבי</v>
      </c>
      <c r="C24" s="4" t="str">
        <f>IF(DataSheet!E25&lt;&gt;0,DataSheet!E25,"")</f>
        <v>איטום קירות / רצפות בציפוי צמנטי פולימירי דו רכיבי גמיש סיקה טופ סיל או ש''ע בכמות 3 ק''ג/ מ''ר בשתי שכבות.</v>
      </c>
      <c r="D24" s="5" t="str">
        <f>IF(A24="","",IF(DataSheet!J25=0,"פריט ללא הבהרה",DataSheet!J25))</f>
        <v>6.1.94</v>
      </c>
      <c r="E24">
        <f>IF(DataSheet!B25&lt;&gt;0,DataSheet!B25,"")</f>
        <v>66</v>
      </c>
      <c r="F24" t="str">
        <f>IF(DataSheet!F25&lt;&gt;0,DataSheet!F25,"")</f>
        <v>מ2</v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>WE030004</v>
      </c>
      <c r="B25" s="4" t="str">
        <f>IF(DataSheet!D26&lt;&gt;0,DataSheet!D26,"")</f>
        <v>יישום והתקנה של רולקת לאיטום טיט צמנט</v>
      </c>
      <c r="C25" s="4" t="str">
        <f>IF(DataSheet!E26&lt;&gt;0,DataSheet!E26,"")</f>
        <v>ישום והתקנה של רולקת משולשת במפגש קירות / רצפה במידות של 6/6 ס''מ מטיט צמנט 1:3.</v>
      </c>
      <c r="D25" s="5" t="str">
        <f>IF(A25="","",IF(DataSheet!J26=0,"פריט ללא הבהרה",DataSheet!J26))</f>
        <v>6.1.95</v>
      </c>
      <c r="E25">
        <f>IF(DataSheet!B26&lt;&gt;0,DataSheet!B26,"")</f>
        <v>70</v>
      </c>
      <c r="F25" t="str">
        <f>IF(DataSheet!F26&lt;&gt;0,DataSheet!F26,"")</f>
        <v>מטר</v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>WE030041</v>
      </c>
      <c r="B26" s="4" t="str">
        <f>IF(DataSheet!D27&lt;&gt;0,DataSheet!D27,"")</f>
        <v>איטום בטון רזה  בפריימר ביטומני ויריעות ביטומניות ו- HDPE</v>
      </c>
      <c r="C26" s="4" t="str">
        <f>IF(DataSheet!E27&lt;&gt;0,DataSheet!E27,"")</f>
        <v>איטום בטון רזה  בפריימר ביטומני ויריעות ביטומניות SBS בעובי 5 מ"מ ויריעת HDPE   ( ירעיה תבלוט 50 ס"מ מקו הרצפה ).</v>
      </c>
      <c r="D26" s="5" t="str">
        <f>IF(A26="","",IF(DataSheet!J27=0,"פריט ללא הבהרה",DataSheet!J27))</f>
        <v>פריט ללא הבהרה</v>
      </c>
      <c r="E26">
        <f>IF(DataSheet!B27&lt;&gt;0,DataSheet!B27,"")</f>
        <v>65</v>
      </c>
      <c r="F26" t="str">
        <f>IF(DataSheet!F27&lt;&gt;0,DataSheet!F27,"")</f>
        <v>מ2</v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>WE030042</v>
      </c>
      <c r="B27" s="4" t="str">
        <f>IF(DataSheet!D28&lt;&gt;0,DataSheet!D28,"")</f>
        <v>עצר מים כימי לאיטום הפסקת יציקה, בחתך 20/10 מ"מ</v>
      </c>
      <c r="C27" s="4" t="str">
        <f>IF(DataSheet!E28&lt;&gt;0,DataSheet!E28,"")</f>
        <v>עצר מים כימי מפוליאוריתן מסוג "SIKA SWELL S" או ש"ע לאיטום הפסקת יציקה, בחתך 20/10 מ"מ</v>
      </c>
      <c r="D27" s="5" t="str">
        <f>IF(A27="","",IF(DataSheet!J28=0,"פריט ללא הבהרה",DataSheet!J28))</f>
        <v>פריט ללא הבהרה</v>
      </c>
      <c r="E27">
        <f>IF(DataSheet!B28&lt;&gt;0,DataSheet!B28,"")</f>
        <v>50</v>
      </c>
      <c r="F27" t="str">
        <f>IF(DataSheet!F28&lt;&gt;0,DataSheet!F28,"")</f>
        <v>מטר</v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>WE030002</v>
      </c>
      <c r="B28" s="4" t="str">
        <f>IF(DataSheet!D29&lt;&gt;0,DataSheet!D29,"")</f>
        <v>איטום קירות / רצפות בציפוי צמנטי חד רכיבי</v>
      </c>
      <c r="C28" s="4" t="str">
        <f>IF(DataSheet!E29&lt;&gt;0,DataSheet!E29,"")</f>
        <v>איטום קירות / רצפות צד פנים בציפוי צמנטי פולימירי חד רכיבי גמיש טורסיל או ש''ע בכמות 3 ק''ג/מ''ר בשתי שכבות.</v>
      </c>
      <c r="D28" s="5" t="str">
        <f>IF(A28="","",IF(DataSheet!J29=0,"פריט ללא הבהרה",DataSheet!J29))</f>
        <v>6.1.93</v>
      </c>
      <c r="E28">
        <f>IF(DataSheet!B29&lt;&gt;0,DataSheet!B29,"")</f>
        <v>20</v>
      </c>
      <c r="F28" t="str">
        <f>IF(DataSheet!F29&lt;&gt;0,DataSheet!F29,"")</f>
        <v>מ2</v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>WE030021</v>
      </c>
      <c r="B29" s="4" t="str">
        <f>IF(DataSheet!D30&lt;&gt;0,DataSheet!D30,"")</f>
        <v>איטום בהזרקה באמצעות חומר פוליאוריטאני מגיב למים</v>
      </c>
      <c r="C29" s="4" t="str">
        <f>IF(DataSheet!E30&lt;&gt;0,DataSheet!E30,"")</f>
        <v>איטם בהזרקה באמצעות חומר פוליאוריטאני מגיב למים דוגמאת אוטם בכמות מינמלית של 100 CC בכל הזרקה</v>
      </c>
      <c r="D29" s="5" t="str">
        <f>IF(A29="","",IF(DataSheet!J30=0,"פריט ללא הבהרה",DataSheet!J30))</f>
        <v>6.1.172</v>
      </c>
      <c r="E29">
        <f>IF(DataSheet!B30&lt;&gt;0,DataSheet!B30,"")</f>
        <v>15</v>
      </c>
      <c r="F29" t="str">
        <f>IF(DataSheet!F30&lt;&gt;0,DataSheet!F30,"")</f>
        <v>יח'</v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>WE040015</v>
      </c>
      <c r="B30" s="4" t="str">
        <f>IF(DataSheet!D31&lt;&gt;0,DataSheet!D31,"")</f>
        <v>גדר רשת פלדה מרותכת</v>
      </c>
      <c r="C30" s="4" t="str">
        <f>IF(DataSheet!E31&lt;&gt;0,DataSheet!E31,"")</f>
        <v>גדר רשת מרותכת קורנס גובה כולל 2.35 עם מעקם, קורת הקשחה דוקורטיבית עמודים חיזוקים חיבורים ויסודות בטון</v>
      </c>
      <c r="D30" s="5" t="str">
        <f>IF(A30="","",IF(DataSheet!J31=0,"פריט ללא הבהרה",DataSheet!J31))</f>
        <v>6.1.113</v>
      </c>
      <c r="E30">
        <f>IF(DataSheet!B31&lt;&gt;0,DataSheet!B31,"")</f>
        <v>50</v>
      </c>
      <c r="F30" t="str">
        <f>IF(DataSheet!F31&lt;&gt;0,DataSheet!F31,"")</f>
        <v>מטר</v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>WE050063</v>
      </c>
      <c r="B31" s="4" t="str">
        <f>IF(DataSheet!D32&lt;&gt;0,DataSheet!D32,"")</f>
        <v>אספקה,ייצור והתקנה מכסה פח לשוחת מגופים+גילוון וצביעה</v>
      </c>
      <c r="C31" s="4" t="str">
        <f>IF(DataSheet!E32&lt;&gt;0,DataSheet!E32,"")</f>
        <v>אספקה, ייצור והתקנה מכסה פח לשוחת מגופים כולל גלוון וצביעה (על פי התוכנית)</v>
      </c>
      <c r="D31" s="5" t="str">
        <f>IF(A31="","",IF(DataSheet!J32=0,"פריט ללא הבהרה",DataSheet!J32))</f>
        <v>פריט ללא הבהרה</v>
      </c>
      <c r="E31">
        <f>IF(DataSheet!B32&lt;&gt;0,DataSheet!B32,"")</f>
        <v>4</v>
      </c>
      <c r="F31" t="str">
        <f>IF(DataSheet!F32&lt;&gt;0,DataSheet!F32,"")</f>
        <v>CMP</v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>WE050061</v>
      </c>
      <c r="B32" s="4" t="str">
        <f>IF(DataSheet!D33&lt;&gt;0,DataSheet!D33,"")</f>
        <v>אספקה והתקנת שער לפי תכנית לרבות כל האביזרים הדרושים</v>
      </c>
      <c r="C32" s="4" t="str">
        <f>IF(DataSheet!E33&lt;&gt;0,DataSheet!E33,"")</f>
        <v>אספקה והתקנת שער לפי תכנית לרבות כל האביזרים הדרושים</v>
      </c>
      <c r="D32" s="5" t="str">
        <f>IF(A32="","",IF(DataSheet!J33=0,"פריט ללא הבהרה",DataSheet!J33))</f>
        <v>6.1.282</v>
      </c>
      <c r="E32">
        <f>IF(DataSheet!B33&lt;&gt;0,DataSheet!B33,"")</f>
        <v>2</v>
      </c>
      <c r="F32" t="str">
        <f>IF(DataSheet!F33&lt;&gt;0,DataSheet!F33,"")</f>
        <v>יח'</v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>WE050052</v>
      </c>
      <c r="B33" s="4" t="str">
        <f>IF(DataSheet!D34&lt;&gt;0,DataSheet!D34,"")</f>
        <v>ייצור אספקה והתקה של סולם ירידה עם כלוב בטיחות</v>
      </c>
      <c r="C33" s="4" t="str">
        <f>IF(DataSheet!E34&lt;&gt;0,DataSheet!E34,"")</f>
        <v>ייצור אספקה והתקנה של סולם ירידה עם כלוב בטיחות. העבודה כוללת: אספקה של פרופילים, יצור סולם, וועיגונו</v>
      </c>
      <c r="D33" s="5" t="str">
        <f>IF(A33="","",IF(DataSheet!J34=0,"פריט ללא הבהרה",DataSheet!J34))</f>
        <v>6.1.259</v>
      </c>
      <c r="E33">
        <f>IF(DataSheet!B34&lt;&gt;0,DataSheet!B34,"")</f>
        <v>2</v>
      </c>
      <c r="F33" t="str">
        <f>IF(DataSheet!F34&lt;&gt;0,DataSheet!F34,"")</f>
        <v>CMP</v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>WE050058</v>
      </c>
      <c r="B34" s="4" t="str">
        <f>IF(DataSheet!D35&lt;&gt;0,DataSheet!D35,"")</f>
        <v>אספקה והתקנה של תושבת מכסה בצורה רבועית</v>
      </c>
      <c r="C34" s="4" t="str">
        <f>IF(DataSheet!E35&lt;&gt;0,DataSheet!E35,"")</f>
        <v>אספקה והתקנה של תושבת מכסה בצורה רבועית וכן מכסה אגנית. פח עובי 5 מ"מ כולל ריפים להקשחה</v>
      </c>
      <c r="D34" s="5" t="str">
        <f>IF(A34="","",IF(DataSheet!J35=0,"פריט ללא הבהרה",DataSheet!J35))</f>
        <v>6.1.265</v>
      </c>
      <c r="E34">
        <f>IF(DataSheet!B35&lt;&gt;0,DataSheet!B35,"")</f>
        <v>260</v>
      </c>
      <c r="F34" t="str">
        <f>IF(DataSheet!F35&lt;&gt;0,DataSheet!F35,"")</f>
        <v>ק'ג</v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>WE080047</v>
      </c>
      <c r="B35" s="4" t="str">
        <f>IF(DataSheet!D36&lt;&gt;0,DataSheet!D36,"")</f>
        <v>סבכות חרושתיות</v>
      </c>
      <c r="C35" s="4" t="str">
        <f>IF(DataSheet!E36&lt;&gt;0,DataSheet!E36,"")</f>
        <v>אספקה, מדידה, חיתוך סבכות מגולוונות חרושתיות מגולוונות, סקופ דגם A-100 במשקל 36 ק''ג/מ''ר.</v>
      </c>
      <c r="D35" s="5" t="str">
        <f>IF(A35="","",IF(DataSheet!J36=0,"פריט ללא הבהרה",DataSheet!J36))</f>
        <v>6.4.1.47</v>
      </c>
      <c r="E35">
        <f>IF(DataSheet!B36&lt;&gt;0,DataSheet!B36,"")</f>
        <v>1</v>
      </c>
      <c r="F35" t="str">
        <f>IF(DataSheet!F36&lt;&gt;0,DataSheet!F36,"")</f>
        <v>מ2</v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>WE020066</v>
      </c>
      <c r="B36" s="4" t="str">
        <f>IF(DataSheet!D37&lt;&gt;0,DataSheet!D37,"")</f>
        <v>אספקה, התקנה בבטון של צינורות, פרופילים, פלטות עיגון.</v>
      </c>
      <c r="C36" s="4" t="str">
        <f>IF(DataSheet!E37&lt;&gt;0,DataSheet!E37,"")</f>
        <v>פקת פרופילי פלדה, צינורות פחים מגולוונים חיתוך עיבוד וריתוך של ''ווי עיגון'' האלמנטים בבטון, כולל כל עבודות העזר הנדרשות</v>
      </c>
      <c r="D36" s="5" t="str">
        <f>IF(A36="","",IF(DataSheet!J37=0,"פריט ללא הבהרה",DataSheet!J37))</f>
        <v>6.1.88</v>
      </c>
      <c r="E36">
        <f>IF(DataSheet!B37&lt;&gt;0,DataSheet!B37,"")</f>
        <v>120</v>
      </c>
      <c r="F36" t="str">
        <f>IF(DataSheet!F37&lt;&gt;0,DataSheet!F37,"")</f>
        <v>ק'ג</v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CV37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0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85</v>
      </c>
      <c r="CT1" t="s">
        <v>86</v>
      </c>
      <c r="CU1" t="s">
        <v>87</v>
      </c>
      <c r="CV1" t="s">
        <v>168</v>
      </c>
    </row>
    <row r="2" spans="1:100" x14ac:dyDescent="0.25">
      <c r="A2" s="1" t="s">
        <v>169</v>
      </c>
      <c r="B2" t="s">
        <v>170</v>
      </c>
      <c r="G2" s="11">
        <v>210173</v>
      </c>
      <c r="H2" t="s">
        <v>171</v>
      </c>
      <c r="I2" t="s">
        <v>172</v>
      </c>
      <c r="J2" t="s">
        <v>173</v>
      </c>
      <c r="M2" t="s">
        <v>174</v>
      </c>
      <c r="N2" t="s">
        <v>175</v>
      </c>
      <c r="O2" t="s">
        <v>176</v>
      </c>
      <c r="S2" t="s">
        <v>177</v>
      </c>
      <c r="T2" t="s">
        <v>178</v>
      </c>
      <c r="U2" t="s">
        <v>179</v>
      </c>
      <c r="V2" t="s">
        <v>180</v>
      </c>
      <c r="Y2" t="s">
        <v>181</v>
      </c>
      <c r="Z2" t="s">
        <v>182</v>
      </c>
      <c r="AB2" t="s">
        <v>183</v>
      </c>
      <c r="AC2" t="s">
        <v>184</v>
      </c>
      <c r="AD2" s="11">
        <v>3921494</v>
      </c>
      <c r="AE2" t="s">
        <v>185</v>
      </c>
      <c r="AF2" t="s">
        <v>186</v>
      </c>
      <c r="AG2" t="s">
        <v>187</v>
      </c>
      <c r="AH2" t="s">
        <v>188</v>
      </c>
      <c r="AL2" t="s">
        <v>189</v>
      </c>
      <c r="AM2" t="s">
        <v>190</v>
      </c>
      <c r="AN2" t="s">
        <v>178</v>
      </c>
      <c r="AQ2" s="11">
        <v>2</v>
      </c>
      <c r="AR2" t="s">
        <v>191</v>
      </c>
      <c r="AS2" s="11">
        <v>4</v>
      </c>
      <c r="AT2" t="s">
        <v>192</v>
      </c>
      <c r="BD2" t="s">
        <v>193</v>
      </c>
      <c r="BE2" t="s">
        <v>194</v>
      </c>
      <c r="BG2" t="s">
        <v>195</v>
      </c>
      <c r="BI2" t="s">
        <v>196</v>
      </c>
      <c r="BK2" t="s">
        <v>197</v>
      </c>
      <c r="BL2" t="s">
        <v>198</v>
      </c>
      <c r="BN2" t="s">
        <v>199</v>
      </c>
      <c r="BO2" t="s">
        <v>200</v>
      </c>
      <c r="BQ2" t="s">
        <v>201</v>
      </c>
      <c r="BS2" t="s">
        <v>202</v>
      </c>
      <c r="BV2" t="s">
        <v>203</v>
      </c>
      <c r="CA2" s="11">
        <v>14</v>
      </c>
      <c r="CB2" t="s">
        <v>204</v>
      </c>
      <c r="CD2" t="s">
        <v>205</v>
      </c>
      <c r="CG2" s="11">
        <v>0</v>
      </c>
      <c r="CH2" t="s">
        <v>206</v>
      </c>
      <c r="CJ2" t="s">
        <v>174</v>
      </c>
      <c r="CM2" t="s">
        <v>174</v>
      </c>
      <c r="CN2" s="11">
        <v>0</v>
      </c>
      <c r="CO2" s="11">
        <v>4588147.9800000004</v>
      </c>
      <c r="CP2" s="11">
        <v>4588147.9800000004</v>
      </c>
      <c r="CQ2" t="s">
        <v>174</v>
      </c>
      <c r="CT2" t="s">
        <v>207</v>
      </c>
      <c r="CU2" t="s">
        <v>208</v>
      </c>
    </row>
    <row r="3" spans="1:100" x14ac:dyDescent="0.25">
      <c r="A3" s="1" t="s">
        <v>88</v>
      </c>
      <c r="B3" t="s">
        <v>89</v>
      </c>
      <c r="C3" t="s">
        <v>90</v>
      </c>
      <c r="D3" t="s">
        <v>91</v>
      </c>
      <c r="E3" t="s">
        <v>209</v>
      </c>
      <c r="F3" t="s">
        <v>92</v>
      </c>
      <c r="G3" t="s">
        <v>93</v>
      </c>
      <c r="H3" t="s">
        <v>14</v>
      </c>
      <c r="I3" t="s">
        <v>168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210</v>
      </c>
      <c r="BT3" t="s">
        <v>211</v>
      </c>
      <c r="BU3" t="s">
        <v>212</v>
      </c>
      <c r="BV3" t="s">
        <v>213</v>
      </c>
      <c r="BW3" t="s">
        <v>214</v>
      </c>
      <c r="BX3" t="s">
        <v>215</v>
      </c>
      <c r="BY3" t="s">
        <v>216</v>
      </c>
      <c r="BZ3" t="s">
        <v>217</v>
      </c>
      <c r="CA3" t="s">
        <v>218</v>
      </c>
    </row>
    <row r="4" spans="1:100" x14ac:dyDescent="0.25">
      <c r="A4" s="1" t="s">
        <v>219</v>
      </c>
      <c r="C4" t="s">
        <v>220</v>
      </c>
      <c r="D4" t="s">
        <v>221</v>
      </c>
      <c r="E4" t="s">
        <v>198</v>
      </c>
      <c r="F4" t="s">
        <v>222</v>
      </c>
      <c r="G4" t="s">
        <v>223</v>
      </c>
      <c r="J4" t="s">
        <v>224</v>
      </c>
      <c r="K4" t="s">
        <v>187</v>
      </c>
      <c r="M4" t="s">
        <v>225</v>
      </c>
      <c r="N4" t="s">
        <v>226</v>
      </c>
      <c r="O4" t="s">
        <v>194</v>
      </c>
      <c r="P4" t="s">
        <v>227</v>
      </c>
      <c r="Q4" t="s">
        <v>228</v>
      </c>
      <c r="R4" t="s">
        <v>229</v>
      </c>
      <c r="V4" t="s">
        <v>230</v>
      </c>
      <c r="W4" t="s">
        <v>171</v>
      </c>
      <c r="X4" t="s">
        <v>195</v>
      </c>
      <c r="Y4" t="s">
        <v>231</v>
      </c>
      <c r="Z4" t="s">
        <v>232</v>
      </c>
      <c r="AA4" t="s">
        <v>226</v>
      </c>
      <c r="AB4" t="s">
        <v>171</v>
      </c>
      <c r="AD4" s="11">
        <v>0</v>
      </c>
      <c r="AF4" t="s">
        <v>233</v>
      </c>
      <c r="AI4" s="1">
        <v>0</v>
      </c>
      <c r="AQ4" s="11">
        <v>0</v>
      </c>
      <c r="AR4" s="11">
        <v>19452</v>
      </c>
      <c r="AS4" s="11">
        <v>510724</v>
      </c>
      <c r="AU4" t="s">
        <v>223</v>
      </c>
      <c r="AV4" t="s">
        <v>187</v>
      </c>
      <c r="AW4" t="s">
        <v>174</v>
      </c>
      <c r="AX4" t="s">
        <v>234</v>
      </c>
      <c r="AY4" s="11">
        <v>1</v>
      </c>
      <c r="BG4" s="11">
        <v>0</v>
      </c>
      <c r="BH4" s="11">
        <v>0</v>
      </c>
      <c r="BJ4" t="s">
        <v>235</v>
      </c>
      <c r="BK4" s="11">
        <v>1601</v>
      </c>
      <c r="BL4" t="s">
        <v>236</v>
      </c>
      <c r="BM4" s="11">
        <v>3</v>
      </c>
      <c r="BO4" s="11">
        <v>0</v>
      </c>
      <c r="BQ4" s="11">
        <v>0</v>
      </c>
      <c r="BR4" t="s">
        <v>174</v>
      </c>
      <c r="BU4" s="11">
        <v>0</v>
      </c>
      <c r="BX4" t="s">
        <v>237</v>
      </c>
      <c r="BY4" t="s">
        <v>238</v>
      </c>
      <c r="BZ4" t="s">
        <v>239</v>
      </c>
      <c r="CA4" s="11">
        <v>0</v>
      </c>
    </row>
    <row r="5" spans="1:100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0" x14ac:dyDescent="0.25">
      <c r="A6" s="1" t="s">
        <v>240</v>
      </c>
      <c r="B6" s="11">
        <v>700</v>
      </c>
      <c r="C6" s="11">
        <v>42</v>
      </c>
      <c r="D6" t="s">
        <v>241</v>
      </c>
      <c r="E6" t="s">
        <v>242</v>
      </c>
      <c r="F6" t="s">
        <v>243</v>
      </c>
      <c r="G6" s="11">
        <v>29400</v>
      </c>
      <c r="H6" t="s">
        <v>187</v>
      </c>
      <c r="I6" s="11">
        <v>700</v>
      </c>
      <c r="J6" t="s">
        <v>244</v>
      </c>
    </row>
    <row r="7" spans="1:100" x14ac:dyDescent="0.25">
      <c r="A7" s="1" t="s">
        <v>245</v>
      </c>
      <c r="B7" s="11">
        <v>50</v>
      </c>
      <c r="C7" s="11">
        <v>100</v>
      </c>
      <c r="D7" t="s">
        <v>246</v>
      </c>
      <c r="E7" t="s">
        <v>247</v>
      </c>
      <c r="F7" t="s">
        <v>243</v>
      </c>
      <c r="G7" s="11">
        <v>5000</v>
      </c>
      <c r="H7" t="s">
        <v>187</v>
      </c>
      <c r="I7" s="11">
        <v>50</v>
      </c>
      <c r="J7" t="s">
        <v>248</v>
      </c>
    </row>
    <row r="8" spans="1:100" x14ac:dyDescent="0.25">
      <c r="A8" s="1" t="s">
        <v>249</v>
      </c>
      <c r="B8" s="11">
        <v>50</v>
      </c>
      <c r="C8" s="11">
        <v>100</v>
      </c>
      <c r="D8" t="s">
        <v>250</v>
      </c>
      <c r="E8" t="s">
        <v>251</v>
      </c>
      <c r="F8" t="s">
        <v>243</v>
      </c>
      <c r="G8" s="11">
        <v>5000</v>
      </c>
      <c r="H8" t="s">
        <v>187</v>
      </c>
      <c r="I8" s="11">
        <v>50</v>
      </c>
      <c r="J8" t="s">
        <v>252</v>
      </c>
    </row>
    <row r="9" spans="1:100" x14ac:dyDescent="0.25">
      <c r="A9" s="1" t="s">
        <v>253</v>
      </c>
      <c r="B9" s="11">
        <v>80</v>
      </c>
      <c r="C9" s="11">
        <v>10</v>
      </c>
      <c r="D9" t="s">
        <v>254</v>
      </c>
      <c r="E9" t="s">
        <v>255</v>
      </c>
      <c r="F9" t="s">
        <v>256</v>
      </c>
      <c r="G9" s="11">
        <v>800</v>
      </c>
      <c r="H9" t="s">
        <v>187</v>
      </c>
      <c r="I9" s="11">
        <v>80</v>
      </c>
      <c r="J9" t="s">
        <v>257</v>
      </c>
    </row>
    <row r="10" spans="1:100" x14ac:dyDescent="0.25">
      <c r="A10" s="1" t="s">
        <v>258</v>
      </c>
      <c r="B10" s="11">
        <v>700</v>
      </c>
      <c r="C10" s="11">
        <v>185</v>
      </c>
      <c r="D10" t="s">
        <v>259</v>
      </c>
      <c r="E10" t="s">
        <v>260</v>
      </c>
      <c r="F10" t="s">
        <v>243</v>
      </c>
      <c r="G10" s="11">
        <v>129500</v>
      </c>
      <c r="H10" t="s">
        <v>187</v>
      </c>
      <c r="I10" s="11">
        <v>700</v>
      </c>
      <c r="J10" t="s">
        <v>261</v>
      </c>
    </row>
    <row r="11" spans="1:100" x14ac:dyDescent="0.25">
      <c r="A11" s="1" t="s">
        <v>262</v>
      </c>
      <c r="B11" s="11">
        <v>65</v>
      </c>
      <c r="C11" s="11">
        <v>50</v>
      </c>
      <c r="D11" t="s">
        <v>263</v>
      </c>
      <c r="E11" t="s">
        <v>264</v>
      </c>
      <c r="F11" t="s">
        <v>265</v>
      </c>
      <c r="G11" s="11">
        <v>3250</v>
      </c>
      <c r="H11" t="s">
        <v>187</v>
      </c>
      <c r="I11" s="11">
        <v>65</v>
      </c>
      <c r="J11" t="s">
        <v>266</v>
      </c>
    </row>
    <row r="12" spans="1:100" x14ac:dyDescent="0.25">
      <c r="A12" s="1" t="s">
        <v>267</v>
      </c>
      <c r="B12" s="11">
        <v>2</v>
      </c>
      <c r="C12" s="11">
        <v>10500</v>
      </c>
      <c r="D12" t="s">
        <v>268</v>
      </c>
      <c r="E12" t="s">
        <v>269</v>
      </c>
      <c r="F12" t="s">
        <v>270</v>
      </c>
      <c r="G12" s="11">
        <v>21000</v>
      </c>
      <c r="H12" t="s">
        <v>187</v>
      </c>
      <c r="I12" s="11">
        <v>2</v>
      </c>
      <c r="J12" t="s">
        <v>271</v>
      </c>
    </row>
    <row r="13" spans="1:100" x14ac:dyDescent="0.25">
      <c r="A13" s="1" t="s">
        <v>272</v>
      </c>
      <c r="B13" s="11">
        <v>50</v>
      </c>
      <c r="C13" s="11">
        <v>62</v>
      </c>
      <c r="D13" t="s">
        <v>273</v>
      </c>
      <c r="E13" t="s">
        <v>274</v>
      </c>
      <c r="F13" t="s">
        <v>256</v>
      </c>
      <c r="G13" s="11">
        <v>3100</v>
      </c>
      <c r="H13" t="s">
        <v>187</v>
      </c>
      <c r="I13" s="11">
        <v>50</v>
      </c>
      <c r="J13" t="s">
        <v>275</v>
      </c>
    </row>
    <row r="14" spans="1:100" x14ac:dyDescent="0.25">
      <c r="A14" s="1" t="s">
        <v>276</v>
      </c>
      <c r="B14" s="11">
        <v>14</v>
      </c>
      <c r="C14" s="11">
        <v>6</v>
      </c>
      <c r="D14" t="s">
        <v>277</v>
      </c>
      <c r="E14" t="s">
        <v>278</v>
      </c>
      <c r="F14" t="s">
        <v>256</v>
      </c>
      <c r="G14" s="11">
        <v>84</v>
      </c>
      <c r="H14" t="s">
        <v>187</v>
      </c>
      <c r="I14" s="11">
        <v>14</v>
      </c>
      <c r="J14" t="s">
        <v>279</v>
      </c>
    </row>
    <row r="15" spans="1:100" x14ac:dyDescent="0.25">
      <c r="A15" s="1" t="s">
        <v>280</v>
      </c>
      <c r="B15" s="11">
        <v>1</v>
      </c>
      <c r="C15" s="11">
        <v>1350</v>
      </c>
      <c r="D15" t="s">
        <v>281</v>
      </c>
      <c r="E15" t="s">
        <v>282</v>
      </c>
      <c r="F15" t="s">
        <v>243</v>
      </c>
      <c r="G15" s="11">
        <v>1350</v>
      </c>
      <c r="H15" t="s">
        <v>187</v>
      </c>
      <c r="I15" s="11">
        <v>1</v>
      </c>
    </row>
    <row r="16" spans="1:100" x14ac:dyDescent="0.25">
      <c r="A16" s="1" t="s">
        <v>283</v>
      </c>
      <c r="B16" s="11">
        <v>45</v>
      </c>
      <c r="C16" s="11">
        <v>500</v>
      </c>
      <c r="D16" t="s">
        <v>284</v>
      </c>
      <c r="E16" t="s">
        <v>285</v>
      </c>
      <c r="F16" t="s">
        <v>256</v>
      </c>
      <c r="G16" s="11">
        <v>22500</v>
      </c>
      <c r="H16" t="s">
        <v>187</v>
      </c>
      <c r="I16" s="11">
        <v>45</v>
      </c>
      <c r="J16" t="s">
        <v>286</v>
      </c>
    </row>
    <row r="17" spans="1:10" x14ac:dyDescent="0.25">
      <c r="A17" s="1" t="s">
        <v>287</v>
      </c>
      <c r="B17" s="11">
        <v>10</v>
      </c>
      <c r="C17" s="11">
        <v>350</v>
      </c>
      <c r="D17" t="s">
        <v>288</v>
      </c>
      <c r="E17" t="s">
        <v>289</v>
      </c>
      <c r="F17" t="s">
        <v>256</v>
      </c>
      <c r="G17" s="11">
        <v>3500</v>
      </c>
      <c r="H17" t="s">
        <v>187</v>
      </c>
      <c r="I17" s="11">
        <v>10</v>
      </c>
      <c r="J17" t="s">
        <v>290</v>
      </c>
    </row>
    <row r="18" spans="1:10" x14ac:dyDescent="0.25">
      <c r="A18" s="1" t="s">
        <v>291</v>
      </c>
      <c r="B18" s="11">
        <v>4</v>
      </c>
      <c r="C18" s="11">
        <v>5500</v>
      </c>
      <c r="D18" t="s">
        <v>292</v>
      </c>
      <c r="E18" t="s">
        <v>293</v>
      </c>
      <c r="F18" t="s">
        <v>270</v>
      </c>
      <c r="G18" s="11">
        <v>22000</v>
      </c>
      <c r="H18" t="s">
        <v>187</v>
      </c>
      <c r="I18" s="11">
        <v>4</v>
      </c>
      <c r="J18" t="s">
        <v>294</v>
      </c>
    </row>
    <row r="19" spans="1:10" x14ac:dyDescent="0.25">
      <c r="A19" s="1" t="s">
        <v>295</v>
      </c>
      <c r="B19" s="11">
        <v>1</v>
      </c>
      <c r="C19" s="11">
        <v>1750</v>
      </c>
      <c r="D19" t="s">
        <v>296</v>
      </c>
      <c r="E19" t="s">
        <v>297</v>
      </c>
      <c r="F19" t="s">
        <v>243</v>
      </c>
      <c r="G19" s="11">
        <v>1750</v>
      </c>
      <c r="H19" t="s">
        <v>187</v>
      </c>
      <c r="I19" s="11">
        <v>1</v>
      </c>
      <c r="J19" t="s">
        <v>298</v>
      </c>
    </row>
    <row r="20" spans="1:10" x14ac:dyDescent="0.25">
      <c r="A20" s="1" t="s">
        <v>299</v>
      </c>
      <c r="B20" s="11">
        <v>10</v>
      </c>
      <c r="C20" s="11">
        <v>1400</v>
      </c>
      <c r="D20" t="s">
        <v>300</v>
      </c>
      <c r="E20" t="s">
        <v>301</v>
      </c>
      <c r="F20" t="s">
        <v>243</v>
      </c>
      <c r="G20" s="11">
        <v>14000</v>
      </c>
      <c r="H20" t="s">
        <v>187</v>
      </c>
      <c r="I20" s="11">
        <v>10</v>
      </c>
      <c r="J20" t="s">
        <v>302</v>
      </c>
    </row>
    <row r="21" spans="1:10" x14ac:dyDescent="0.25">
      <c r="A21" s="1" t="s">
        <v>303</v>
      </c>
      <c r="B21" s="11">
        <v>28</v>
      </c>
      <c r="C21" s="11">
        <v>1550</v>
      </c>
      <c r="D21" t="s">
        <v>304</v>
      </c>
      <c r="E21" t="s">
        <v>305</v>
      </c>
      <c r="F21" t="s">
        <v>256</v>
      </c>
      <c r="G21" s="11">
        <v>43400</v>
      </c>
      <c r="H21" t="s">
        <v>187</v>
      </c>
      <c r="I21" s="11">
        <v>28</v>
      </c>
    </row>
    <row r="22" spans="1:10" x14ac:dyDescent="0.25">
      <c r="A22" s="1" t="s">
        <v>306</v>
      </c>
      <c r="B22" s="11">
        <v>26</v>
      </c>
      <c r="C22" s="11">
        <v>500</v>
      </c>
      <c r="D22" t="s">
        <v>307</v>
      </c>
      <c r="E22" t="s">
        <v>308</v>
      </c>
      <c r="F22" t="s">
        <v>256</v>
      </c>
      <c r="G22" s="11">
        <v>13000</v>
      </c>
      <c r="H22" t="s">
        <v>187</v>
      </c>
      <c r="I22" s="11">
        <v>26</v>
      </c>
      <c r="J22" t="s">
        <v>309</v>
      </c>
    </row>
    <row r="23" spans="1:10" x14ac:dyDescent="0.25">
      <c r="A23" s="1" t="s">
        <v>310</v>
      </c>
      <c r="B23" s="11">
        <v>12</v>
      </c>
      <c r="C23" s="11">
        <v>6700</v>
      </c>
      <c r="D23" t="s">
        <v>311</v>
      </c>
      <c r="E23" t="s">
        <v>312</v>
      </c>
      <c r="F23" t="s">
        <v>313</v>
      </c>
      <c r="G23" s="11">
        <v>80400</v>
      </c>
      <c r="H23" t="s">
        <v>187</v>
      </c>
      <c r="I23" s="11">
        <v>12</v>
      </c>
      <c r="J23" t="s">
        <v>314</v>
      </c>
    </row>
    <row r="24" spans="1:10" x14ac:dyDescent="0.25">
      <c r="A24" s="1" t="s">
        <v>315</v>
      </c>
      <c r="B24" s="11">
        <v>110</v>
      </c>
      <c r="C24" s="11">
        <v>180</v>
      </c>
      <c r="D24" t="s">
        <v>316</v>
      </c>
      <c r="E24" t="s">
        <v>317</v>
      </c>
      <c r="F24" t="s">
        <v>256</v>
      </c>
      <c r="G24" s="11">
        <v>19800</v>
      </c>
      <c r="H24" t="s">
        <v>187</v>
      </c>
      <c r="I24" s="11">
        <v>110</v>
      </c>
      <c r="J24" t="s">
        <v>318</v>
      </c>
    </row>
    <row r="25" spans="1:10" x14ac:dyDescent="0.25">
      <c r="A25" s="1" t="s">
        <v>319</v>
      </c>
      <c r="B25" s="11">
        <v>66</v>
      </c>
      <c r="C25" s="11">
        <v>70</v>
      </c>
      <c r="D25" t="s">
        <v>320</v>
      </c>
      <c r="E25" t="s">
        <v>321</v>
      </c>
      <c r="F25" t="s">
        <v>256</v>
      </c>
      <c r="G25" s="11">
        <v>4620</v>
      </c>
      <c r="H25" t="s">
        <v>187</v>
      </c>
      <c r="I25" s="11">
        <v>66</v>
      </c>
      <c r="J25" t="s">
        <v>322</v>
      </c>
    </row>
    <row r="26" spans="1:10" x14ac:dyDescent="0.25">
      <c r="A26" s="1" t="s">
        <v>323</v>
      </c>
      <c r="B26" s="11">
        <v>70</v>
      </c>
      <c r="C26" s="11">
        <v>35</v>
      </c>
      <c r="D26" t="s">
        <v>324</v>
      </c>
      <c r="E26" t="s">
        <v>325</v>
      </c>
      <c r="F26" t="s">
        <v>265</v>
      </c>
      <c r="G26" s="11">
        <v>2450</v>
      </c>
      <c r="H26" t="s">
        <v>187</v>
      </c>
      <c r="I26" s="11">
        <v>70</v>
      </c>
      <c r="J26" t="s">
        <v>326</v>
      </c>
    </row>
    <row r="27" spans="1:10" x14ac:dyDescent="0.25">
      <c r="A27" s="1" t="s">
        <v>327</v>
      </c>
      <c r="B27" s="11">
        <v>65</v>
      </c>
      <c r="C27" s="11">
        <v>110</v>
      </c>
      <c r="D27" t="s">
        <v>328</v>
      </c>
      <c r="E27" t="s">
        <v>329</v>
      </c>
      <c r="F27" t="s">
        <v>256</v>
      </c>
      <c r="G27" s="11">
        <v>7150</v>
      </c>
      <c r="H27" t="s">
        <v>187</v>
      </c>
      <c r="I27" s="11">
        <v>65</v>
      </c>
    </row>
    <row r="28" spans="1:10" x14ac:dyDescent="0.25">
      <c r="A28" s="1" t="s">
        <v>330</v>
      </c>
      <c r="B28" s="11">
        <v>50</v>
      </c>
      <c r="C28" s="11">
        <v>115</v>
      </c>
      <c r="D28" t="s">
        <v>331</v>
      </c>
      <c r="E28" t="s">
        <v>332</v>
      </c>
      <c r="F28" t="s">
        <v>265</v>
      </c>
      <c r="G28" s="11">
        <v>5750</v>
      </c>
      <c r="H28" t="s">
        <v>187</v>
      </c>
      <c r="I28" s="11">
        <v>50</v>
      </c>
    </row>
    <row r="29" spans="1:10" x14ac:dyDescent="0.25">
      <c r="A29" s="1" t="s">
        <v>333</v>
      </c>
      <c r="B29" s="11">
        <v>20</v>
      </c>
      <c r="C29" s="11">
        <v>75</v>
      </c>
      <c r="D29" t="s">
        <v>334</v>
      </c>
      <c r="E29" t="s">
        <v>335</v>
      </c>
      <c r="F29" t="s">
        <v>256</v>
      </c>
      <c r="G29" s="11">
        <v>1500</v>
      </c>
      <c r="H29" t="s">
        <v>187</v>
      </c>
      <c r="I29" s="11">
        <v>20</v>
      </c>
      <c r="J29" t="s">
        <v>336</v>
      </c>
    </row>
    <row r="30" spans="1:10" x14ac:dyDescent="0.25">
      <c r="A30" s="1" t="s">
        <v>337</v>
      </c>
      <c r="B30" s="11">
        <v>15</v>
      </c>
      <c r="C30" s="11">
        <v>30</v>
      </c>
      <c r="D30" t="s">
        <v>338</v>
      </c>
      <c r="E30" t="s">
        <v>339</v>
      </c>
      <c r="F30" t="s">
        <v>93</v>
      </c>
      <c r="G30" s="11">
        <v>450</v>
      </c>
      <c r="H30" t="s">
        <v>187</v>
      </c>
      <c r="I30" s="11">
        <v>15</v>
      </c>
      <c r="J30" t="s">
        <v>340</v>
      </c>
    </row>
    <row r="31" spans="1:10" x14ac:dyDescent="0.25">
      <c r="A31" s="1" t="s">
        <v>341</v>
      </c>
      <c r="B31" s="11">
        <v>50</v>
      </c>
      <c r="C31" s="11">
        <v>485</v>
      </c>
      <c r="D31" t="s">
        <v>342</v>
      </c>
      <c r="E31" t="s">
        <v>343</v>
      </c>
      <c r="F31" t="s">
        <v>265</v>
      </c>
      <c r="G31" s="11">
        <v>24250</v>
      </c>
      <c r="H31" t="s">
        <v>187</v>
      </c>
      <c r="I31" s="11">
        <v>50</v>
      </c>
      <c r="J31" t="s">
        <v>344</v>
      </c>
    </row>
    <row r="32" spans="1:10" x14ac:dyDescent="0.25">
      <c r="A32" s="1" t="s">
        <v>345</v>
      </c>
      <c r="B32" s="11">
        <v>4</v>
      </c>
      <c r="C32" s="11">
        <v>1200</v>
      </c>
      <c r="D32" t="s">
        <v>346</v>
      </c>
      <c r="E32" t="s">
        <v>347</v>
      </c>
      <c r="F32" t="s">
        <v>270</v>
      </c>
      <c r="G32" s="11">
        <v>4800</v>
      </c>
      <c r="H32" t="s">
        <v>187</v>
      </c>
      <c r="I32" s="11">
        <v>4</v>
      </c>
    </row>
    <row r="33" spans="1:10" x14ac:dyDescent="0.25">
      <c r="A33" s="1" t="s">
        <v>348</v>
      </c>
      <c r="B33" s="11">
        <v>2</v>
      </c>
      <c r="C33" s="11">
        <v>11750</v>
      </c>
      <c r="D33" t="s">
        <v>349</v>
      </c>
      <c r="E33" t="s">
        <v>349</v>
      </c>
      <c r="F33" t="s">
        <v>93</v>
      </c>
      <c r="G33" s="11">
        <v>23500</v>
      </c>
      <c r="H33" t="s">
        <v>187</v>
      </c>
      <c r="I33" s="11">
        <v>2</v>
      </c>
      <c r="J33" t="s">
        <v>350</v>
      </c>
    </row>
    <row r="34" spans="1:10" x14ac:dyDescent="0.25">
      <c r="A34" s="1" t="s">
        <v>351</v>
      </c>
      <c r="B34" s="11">
        <v>2</v>
      </c>
      <c r="C34" s="11">
        <v>3300</v>
      </c>
      <c r="D34" t="s">
        <v>352</v>
      </c>
      <c r="E34" t="s">
        <v>353</v>
      </c>
      <c r="F34" t="s">
        <v>270</v>
      </c>
      <c r="G34" s="11">
        <v>6600</v>
      </c>
      <c r="H34" t="s">
        <v>187</v>
      </c>
      <c r="I34" s="11">
        <v>2</v>
      </c>
      <c r="J34" t="s">
        <v>354</v>
      </c>
    </row>
    <row r="35" spans="1:10" x14ac:dyDescent="0.25">
      <c r="A35" s="1" t="s">
        <v>355</v>
      </c>
      <c r="B35" s="11">
        <v>260</v>
      </c>
      <c r="C35" s="11">
        <v>22</v>
      </c>
      <c r="D35" t="s">
        <v>356</v>
      </c>
      <c r="E35" t="s">
        <v>357</v>
      </c>
      <c r="F35" t="s">
        <v>358</v>
      </c>
      <c r="G35" s="11">
        <v>5720</v>
      </c>
      <c r="H35" t="s">
        <v>187</v>
      </c>
      <c r="I35" s="11">
        <v>260</v>
      </c>
      <c r="J35" t="s">
        <v>359</v>
      </c>
    </row>
    <row r="36" spans="1:10" x14ac:dyDescent="0.25">
      <c r="A36" s="1" t="s">
        <v>360</v>
      </c>
      <c r="B36" s="11">
        <v>1</v>
      </c>
      <c r="C36" s="11">
        <v>1500</v>
      </c>
      <c r="D36" t="s">
        <v>361</v>
      </c>
      <c r="E36" t="s">
        <v>362</v>
      </c>
      <c r="F36" t="s">
        <v>256</v>
      </c>
      <c r="G36" s="11">
        <v>1500</v>
      </c>
      <c r="H36" t="s">
        <v>187</v>
      </c>
      <c r="I36" s="11">
        <v>1</v>
      </c>
      <c r="J36" t="s">
        <v>363</v>
      </c>
    </row>
    <row r="37" spans="1:10" x14ac:dyDescent="0.25">
      <c r="A37" s="1" t="s">
        <v>364</v>
      </c>
      <c r="B37" s="11">
        <v>120</v>
      </c>
      <c r="C37" s="11">
        <v>30</v>
      </c>
      <c r="D37" t="s">
        <v>365</v>
      </c>
      <c r="E37" t="s">
        <v>366</v>
      </c>
      <c r="F37" t="s">
        <v>358</v>
      </c>
      <c r="G37" s="11">
        <v>3600</v>
      </c>
      <c r="H37" t="s">
        <v>187</v>
      </c>
      <c r="I37" s="11">
        <v>120</v>
      </c>
      <c r="J37" t="s">
        <v>367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2023-12-07T10:47:53Z</dcterms:modified>
</cp:coreProperties>
</file>